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shokkakyo\Desktop\20220805ワクチン\"/>
    </mc:Choice>
  </mc:AlternateContent>
  <xr:revisionPtr revIDLastSave="0" documentId="13_ncr:1_{1197D491-068B-4A5D-8BCA-C2AC29EB2BAC}" xr6:coauthVersionLast="47" xr6:coauthVersionMax="47" xr10:uidLastSave="{00000000-0000-0000-0000-000000000000}"/>
  <bookViews>
    <workbookView xWindow="-15" yWindow="90" windowWidth="15030" windowHeight="15495" xr2:uid="{284FD60E-ED82-4515-B85A-94ABF8339E22}"/>
  </bookViews>
  <sheets>
    <sheet name="表1" sheetId="1" r:id="rId1"/>
    <sheet name="表2一回目" sheetId="5" r:id="rId2"/>
    <sheet name="表3二回目" sheetId="3" r:id="rId3"/>
    <sheet name="表4三回目" sheetId="4" r:id="rId4"/>
    <sheet name="表5四回目"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S1" i="6" l="1"/>
  <c r="R1" i="6"/>
  <c r="Q1" i="6"/>
  <c r="P1" i="6"/>
  <c r="O1" i="6"/>
  <c r="N1" i="6"/>
  <c r="M1" i="6"/>
  <c r="L1" i="6"/>
  <c r="K1" i="6"/>
  <c r="J1" i="6"/>
  <c r="I1" i="6"/>
  <c r="H1" i="6"/>
  <c r="G1" i="6"/>
  <c r="F1" i="6"/>
  <c r="E1" i="6"/>
  <c r="D1" i="6"/>
  <c r="C1" i="6"/>
  <c r="P9" i="6"/>
  <c r="L9" i="6"/>
  <c r="H9" i="6"/>
  <c r="D9" i="6"/>
  <c r="S8" i="6"/>
  <c r="R8" i="6"/>
  <c r="Q8" i="6"/>
  <c r="O8" i="6"/>
  <c r="N8" i="6"/>
  <c r="M8" i="6"/>
  <c r="K8" i="6"/>
  <c r="J8" i="6"/>
  <c r="H8" i="6" s="1"/>
  <c r="I8" i="6"/>
  <c r="G8" i="6"/>
  <c r="F8" i="6"/>
  <c r="E8" i="6"/>
  <c r="P6" i="6"/>
  <c r="L6" i="6"/>
  <c r="H6" i="6"/>
  <c r="D6" i="6"/>
  <c r="S1" i="4"/>
  <c r="R1" i="4"/>
  <c r="Q1" i="4"/>
  <c r="P1" i="4"/>
  <c r="O1" i="4"/>
  <c r="N1" i="4"/>
  <c r="M1" i="4"/>
  <c r="L1" i="4"/>
  <c r="K1" i="4"/>
  <c r="J1" i="4"/>
  <c r="I1" i="4"/>
  <c r="H1" i="4"/>
  <c r="G1" i="4"/>
  <c r="F1" i="4"/>
  <c r="E1" i="4"/>
  <c r="D1" i="4"/>
  <c r="C1" i="4"/>
  <c r="P148" i="4"/>
  <c r="P147" i="4"/>
  <c r="P146" i="4"/>
  <c r="P145" i="4"/>
  <c r="P144" i="4"/>
  <c r="P143" i="4"/>
  <c r="P142" i="4"/>
  <c r="P141" i="4"/>
  <c r="P140" i="4"/>
  <c r="P139" i="4"/>
  <c r="P138" i="4"/>
  <c r="P137" i="4"/>
  <c r="P136" i="4"/>
  <c r="P135" i="4"/>
  <c r="P134" i="4"/>
  <c r="P133" i="4"/>
  <c r="P132" i="4"/>
  <c r="P131" i="4"/>
  <c r="P130" i="4"/>
  <c r="P129" i="4"/>
  <c r="P128" i="4"/>
  <c r="P127" i="4"/>
  <c r="P126" i="4"/>
  <c r="P125" i="4"/>
  <c r="P124" i="4"/>
  <c r="P123" i="4"/>
  <c r="P122" i="4"/>
  <c r="P121" i="4"/>
  <c r="P120" i="4"/>
  <c r="P119" i="4"/>
  <c r="P118" i="4"/>
  <c r="P117" i="4"/>
  <c r="P116" i="4"/>
  <c r="P115" i="4"/>
  <c r="P114" i="4"/>
  <c r="P113" i="4"/>
  <c r="P112" i="4"/>
  <c r="P111" i="4"/>
  <c r="P110" i="4"/>
  <c r="P109" i="4"/>
  <c r="P108" i="4"/>
  <c r="P107" i="4"/>
  <c r="P106" i="4"/>
  <c r="P105" i="4"/>
  <c r="P104" i="4"/>
  <c r="P103" i="4"/>
  <c r="P102" i="4"/>
  <c r="P101" i="4"/>
  <c r="P100" i="4"/>
  <c r="P99" i="4"/>
  <c r="P98" i="4"/>
  <c r="P97" i="4"/>
  <c r="P96" i="4"/>
  <c r="P95" i="4"/>
  <c r="P94" i="4"/>
  <c r="P93" i="4"/>
  <c r="P92" i="4"/>
  <c r="P91" i="4"/>
  <c r="P90" i="4"/>
  <c r="P89" i="4"/>
  <c r="P88" i="4"/>
  <c r="P87" i="4"/>
  <c r="P86" i="4"/>
  <c r="P85" i="4"/>
  <c r="P84" i="4"/>
  <c r="P83" i="4"/>
  <c r="P82" i="4"/>
  <c r="P81" i="4"/>
  <c r="P80" i="4"/>
  <c r="P79" i="4"/>
  <c r="P78" i="4"/>
  <c r="P77" i="4"/>
  <c r="P76" i="4"/>
  <c r="P75" i="4"/>
  <c r="P74" i="4"/>
  <c r="P73" i="4"/>
  <c r="P72" i="4"/>
  <c r="P71" i="4"/>
  <c r="P70" i="4"/>
  <c r="P69" i="4"/>
  <c r="P68" i="4"/>
  <c r="P67" i="4"/>
  <c r="P66" i="4"/>
  <c r="P65" i="4"/>
  <c r="P64" i="4"/>
  <c r="P63" i="4"/>
  <c r="P62" i="4"/>
  <c r="P61" i="4"/>
  <c r="P60" i="4"/>
  <c r="P59" i="4"/>
  <c r="P58" i="4"/>
  <c r="P57" i="4"/>
  <c r="P56" i="4"/>
  <c r="P55" i="4"/>
  <c r="P54" i="4"/>
  <c r="P53" i="4"/>
  <c r="P52" i="4"/>
  <c r="P51" i="4"/>
  <c r="P50" i="4"/>
  <c r="P49" i="4"/>
  <c r="P48" i="4"/>
  <c r="P47" i="4"/>
  <c r="P46" i="4"/>
  <c r="P45" i="4"/>
  <c r="P44" i="4"/>
  <c r="P43" i="4"/>
  <c r="P42" i="4"/>
  <c r="P41" i="4"/>
  <c r="P40" i="4"/>
  <c r="P39" i="4"/>
  <c r="P38" i="4"/>
  <c r="P37" i="4"/>
  <c r="P36" i="4"/>
  <c r="P35" i="4"/>
  <c r="P34" i="4"/>
  <c r="P33" i="4"/>
  <c r="P32" i="4"/>
  <c r="P31" i="4"/>
  <c r="P30" i="4"/>
  <c r="P29" i="4"/>
  <c r="P28" i="4"/>
  <c r="P27" i="4"/>
  <c r="P26" i="4"/>
  <c r="P25" i="4"/>
  <c r="P24" i="4"/>
  <c r="P23" i="4"/>
  <c r="P22" i="4"/>
  <c r="P21" i="4"/>
  <c r="P20" i="4"/>
  <c r="P19" i="4"/>
  <c r="P18" i="4"/>
  <c r="P17" i="4"/>
  <c r="P16" i="4"/>
  <c r="P15" i="4"/>
  <c r="P14" i="4"/>
  <c r="P13" i="4"/>
  <c r="P12" i="4"/>
  <c r="P11" i="4"/>
  <c r="P10" i="4"/>
  <c r="P9" i="4"/>
  <c r="P8" i="4"/>
  <c r="L148" i="4"/>
  <c r="C148" i="4" s="1"/>
  <c r="L147" i="4"/>
  <c r="L146" i="4"/>
  <c r="L145" i="4"/>
  <c r="L144" i="4"/>
  <c r="L143" i="4"/>
  <c r="L142" i="4"/>
  <c r="L141" i="4"/>
  <c r="L140" i="4"/>
  <c r="C140" i="4" s="1"/>
  <c r="L139" i="4"/>
  <c r="L138" i="4"/>
  <c r="L137" i="4"/>
  <c r="L136" i="4"/>
  <c r="L135" i="4"/>
  <c r="L134" i="4"/>
  <c r="L133" i="4"/>
  <c r="L132" i="4"/>
  <c r="C132" i="4" s="1"/>
  <c r="L131" i="4"/>
  <c r="L130" i="4"/>
  <c r="L129" i="4"/>
  <c r="L128" i="4"/>
  <c r="L127" i="4"/>
  <c r="L126" i="4"/>
  <c r="L125" i="4"/>
  <c r="L124" i="4"/>
  <c r="C124" i="4" s="1"/>
  <c r="L123" i="4"/>
  <c r="L122" i="4"/>
  <c r="L121" i="4"/>
  <c r="L120" i="4"/>
  <c r="L119" i="4"/>
  <c r="L118" i="4"/>
  <c r="L117" i="4"/>
  <c r="L116" i="4"/>
  <c r="C116" i="4" s="1"/>
  <c r="L115" i="4"/>
  <c r="L114" i="4"/>
  <c r="L113" i="4"/>
  <c r="L112" i="4"/>
  <c r="L111" i="4"/>
  <c r="L110" i="4"/>
  <c r="L109" i="4"/>
  <c r="L108" i="4"/>
  <c r="C108" i="4" s="1"/>
  <c r="L107" i="4"/>
  <c r="L106" i="4"/>
  <c r="L105" i="4"/>
  <c r="L104" i="4"/>
  <c r="L103" i="4"/>
  <c r="L102" i="4"/>
  <c r="L101" i="4"/>
  <c r="L100" i="4"/>
  <c r="C100" i="4" s="1"/>
  <c r="L99" i="4"/>
  <c r="L98" i="4"/>
  <c r="L97" i="4"/>
  <c r="L96" i="4"/>
  <c r="L95" i="4"/>
  <c r="L94" i="4"/>
  <c r="L93" i="4"/>
  <c r="L92" i="4"/>
  <c r="C92" i="4" s="1"/>
  <c r="L91" i="4"/>
  <c r="L90" i="4"/>
  <c r="L89" i="4"/>
  <c r="L88" i="4"/>
  <c r="L87" i="4"/>
  <c r="L86" i="4"/>
  <c r="L85" i="4"/>
  <c r="L84" i="4"/>
  <c r="C84" i="4" s="1"/>
  <c r="L83" i="4"/>
  <c r="L82" i="4"/>
  <c r="L81" i="4"/>
  <c r="L80" i="4"/>
  <c r="L79" i="4"/>
  <c r="L78" i="4"/>
  <c r="L77" i="4"/>
  <c r="L76" i="4"/>
  <c r="C76" i="4" s="1"/>
  <c r="L75" i="4"/>
  <c r="L74" i="4"/>
  <c r="L73" i="4"/>
  <c r="L72" i="4"/>
  <c r="L71" i="4"/>
  <c r="L70" i="4"/>
  <c r="L69" i="4"/>
  <c r="L68" i="4"/>
  <c r="C68" i="4" s="1"/>
  <c r="L67" i="4"/>
  <c r="L66" i="4"/>
  <c r="L65" i="4"/>
  <c r="L64" i="4"/>
  <c r="L63" i="4"/>
  <c r="L62" i="4"/>
  <c r="L61" i="4"/>
  <c r="L60" i="4"/>
  <c r="C60" i="4" s="1"/>
  <c r="L59" i="4"/>
  <c r="L58" i="4"/>
  <c r="L57" i="4"/>
  <c r="L56" i="4"/>
  <c r="L55" i="4"/>
  <c r="L54" i="4"/>
  <c r="L53" i="4"/>
  <c r="L52" i="4"/>
  <c r="C52" i="4" s="1"/>
  <c r="L51" i="4"/>
  <c r="L50" i="4"/>
  <c r="L49" i="4"/>
  <c r="L48" i="4"/>
  <c r="L47" i="4"/>
  <c r="L46" i="4"/>
  <c r="L45" i="4"/>
  <c r="L44" i="4"/>
  <c r="C44" i="4" s="1"/>
  <c r="L43" i="4"/>
  <c r="L42" i="4"/>
  <c r="L41" i="4"/>
  <c r="L40" i="4"/>
  <c r="L39" i="4"/>
  <c r="L38" i="4"/>
  <c r="L37" i="4"/>
  <c r="L36" i="4"/>
  <c r="C36" i="4" s="1"/>
  <c r="L35" i="4"/>
  <c r="L34" i="4"/>
  <c r="L33" i="4"/>
  <c r="L32" i="4"/>
  <c r="L31" i="4"/>
  <c r="L30" i="4"/>
  <c r="L29" i="4"/>
  <c r="L28" i="4"/>
  <c r="C28" i="4" s="1"/>
  <c r="L27" i="4"/>
  <c r="L26" i="4"/>
  <c r="L25" i="4"/>
  <c r="L24" i="4"/>
  <c r="L23" i="4"/>
  <c r="L22" i="4"/>
  <c r="L21" i="4"/>
  <c r="L20" i="4"/>
  <c r="C20" i="4" s="1"/>
  <c r="L19" i="4"/>
  <c r="L18" i="4"/>
  <c r="L17" i="4"/>
  <c r="L16" i="4"/>
  <c r="L15" i="4"/>
  <c r="L14" i="4"/>
  <c r="L13" i="4"/>
  <c r="L12" i="4"/>
  <c r="L11" i="4"/>
  <c r="L10" i="4"/>
  <c r="L9" i="4"/>
  <c r="L8" i="4"/>
  <c r="H148" i="4"/>
  <c r="H147" i="4"/>
  <c r="H146" i="4"/>
  <c r="H145" i="4"/>
  <c r="H144" i="4"/>
  <c r="H143" i="4"/>
  <c r="H142" i="4"/>
  <c r="H141" i="4"/>
  <c r="H140" i="4"/>
  <c r="H139" i="4"/>
  <c r="H138" i="4"/>
  <c r="H137" i="4"/>
  <c r="H136" i="4"/>
  <c r="H135" i="4"/>
  <c r="H134" i="4"/>
  <c r="H133" i="4"/>
  <c r="H132" i="4"/>
  <c r="H131" i="4"/>
  <c r="H130" i="4"/>
  <c r="H129" i="4"/>
  <c r="H128" i="4"/>
  <c r="H127" i="4"/>
  <c r="H126" i="4"/>
  <c r="H125" i="4"/>
  <c r="H124" i="4"/>
  <c r="H123" i="4"/>
  <c r="H122" i="4"/>
  <c r="H121" i="4"/>
  <c r="H120" i="4"/>
  <c r="H119" i="4"/>
  <c r="H118" i="4"/>
  <c r="H117" i="4"/>
  <c r="H116" i="4"/>
  <c r="H115" i="4"/>
  <c r="H114" i="4"/>
  <c r="H113" i="4"/>
  <c r="H112" i="4"/>
  <c r="H111" i="4"/>
  <c r="H110" i="4"/>
  <c r="H109" i="4"/>
  <c r="H108" i="4"/>
  <c r="H107" i="4"/>
  <c r="H106" i="4"/>
  <c r="H105" i="4"/>
  <c r="H104" i="4"/>
  <c r="H103" i="4"/>
  <c r="H102" i="4"/>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C12" i="4" s="1"/>
  <c r="H11" i="4"/>
  <c r="H10" i="4"/>
  <c r="H9" i="4"/>
  <c r="H8" i="4"/>
  <c r="D148" i="4"/>
  <c r="D147" i="4"/>
  <c r="D146" i="4"/>
  <c r="D145" i="4"/>
  <c r="D144" i="4"/>
  <c r="D143" i="4"/>
  <c r="D142" i="4"/>
  <c r="D141" i="4"/>
  <c r="D140" i="4"/>
  <c r="D139" i="4"/>
  <c r="D138" i="4"/>
  <c r="D137" i="4"/>
  <c r="D136" i="4"/>
  <c r="D135" i="4"/>
  <c r="D134" i="4"/>
  <c r="D133" i="4"/>
  <c r="D132" i="4"/>
  <c r="D131" i="4"/>
  <c r="D130" i="4"/>
  <c r="D129" i="4"/>
  <c r="D128" i="4"/>
  <c r="D127" i="4"/>
  <c r="D126" i="4"/>
  <c r="D125" i="4"/>
  <c r="D124" i="4"/>
  <c r="D123" i="4"/>
  <c r="D122" i="4"/>
  <c r="D121" i="4"/>
  <c r="D120" i="4"/>
  <c r="D119" i="4"/>
  <c r="D118" i="4"/>
  <c r="D117" i="4"/>
  <c r="D116" i="4"/>
  <c r="D115" i="4"/>
  <c r="D114" i="4"/>
  <c r="D113" i="4"/>
  <c r="D112" i="4"/>
  <c r="D111" i="4"/>
  <c r="D110" i="4"/>
  <c r="D109" i="4"/>
  <c r="D108" i="4"/>
  <c r="D107" i="4"/>
  <c r="D106" i="4"/>
  <c r="D105" i="4"/>
  <c r="D104" i="4"/>
  <c r="D103" i="4"/>
  <c r="D102" i="4"/>
  <c r="D101" i="4"/>
  <c r="D100" i="4"/>
  <c r="D99" i="4"/>
  <c r="D98" i="4"/>
  <c r="D97" i="4"/>
  <c r="D96" i="4"/>
  <c r="D95" i="4"/>
  <c r="D94" i="4"/>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C146" i="4"/>
  <c r="C144" i="4"/>
  <c r="C142" i="4"/>
  <c r="C138" i="4"/>
  <c r="C136" i="4"/>
  <c r="C134" i="4"/>
  <c r="C130" i="4"/>
  <c r="C128" i="4"/>
  <c r="C126" i="4"/>
  <c r="C122" i="4"/>
  <c r="C120" i="4"/>
  <c r="C118" i="4"/>
  <c r="C114" i="4"/>
  <c r="C112" i="4"/>
  <c r="C110" i="4"/>
  <c r="C106" i="4"/>
  <c r="C104" i="4"/>
  <c r="C102" i="4"/>
  <c r="C98" i="4"/>
  <c r="C96" i="4"/>
  <c r="C94" i="4"/>
  <c r="C90" i="4"/>
  <c r="C88" i="4"/>
  <c r="C86" i="4"/>
  <c r="C82" i="4"/>
  <c r="C80" i="4"/>
  <c r="C78" i="4"/>
  <c r="C74" i="4"/>
  <c r="C72" i="4"/>
  <c r="C70" i="4"/>
  <c r="C66" i="4"/>
  <c r="C64" i="4"/>
  <c r="C62" i="4"/>
  <c r="C58" i="4"/>
  <c r="C56" i="4"/>
  <c r="C54" i="4"/>
  <c r="C50" i="4"/>
  <c r="C48" i="4"/>
  <c r="C46" i="4"/>
  <c r="C42" i="4"/>
  <c r="C40" i="4"/>
  <c r="C38" i="4"/>
  <c r="C34" i="4"/>
  <c r="C32" i="4"/>
  <c r="C30" i="4"/>
  <c r="C26" i="4"/>
  <c r="C24" i="4"/>
  <c r="C22" i="4"/>
  <c r="C18" i="4"/>
  <c r="C10" i="4"/>
  <c r="C11" i="4"/>
  <c r="C14" i="4"/>
  <c r="C15" i="4"/>
  <c r="C16" i="4"/>
  <c r="S137" i="4"/>
  <c r="R137" i="4"/>
  <c r="Q137" i="4"/>
  <c r="O137" i="4"/>
  <c r="N137" i="4"/>
  <c r="M137" i="4"/>
  <c r="K137" i="4"/>
  <c r="J137" i="4"/>
  <c r="I137" i="4"/>
  <c r="G137" i="4"/>
  <c r="F137" i="4"/>
  <c r="E137" i="4"/>
  <c r="S147" i="4"/>
  <c r="R147" i="4"/>
  <c r="Q147" i="4"/>
  <c r="O147" i="4"/>
  <c r="N147" i="4"/>
  <c r="M147" i="4"/>
  <c r="K147" i="4"/>
  <c r="J147" i="4"/>
  <c r="I147" i="4"/>
  <c r="G147" i="4"/>
  <c r="F147" i="4"/>
  <c r="E147" i="4"/>
  <c r="O144" i="4"/>
  <c r="N144" i="4"/>
  <c r="M144" i="4"/>
  <c r="K144" i="4"/>
  <c r="J144" i="4"/>
  <c r="I144" i="4"/>
  <c r="G144" i="4"/>
  <c r="F144" i="4"/>
  <c r="E144" i="4"/>
  <c r="S134" i="4"/>
  <c r="R134" i="4"/>
  <c r="Q134" i="4"/>
  <c r="O134" i="4"/>
  <c r="N134" i="4"/>
  <c r="M134" i="4"/>
  <c r="K134" i="4"/>
  <c r="J134" i="4"/>
  <c r="I134" i="4"/>
  <c r="G134" i="4"/>
  <c r="F134" i="4"/>
  <c r="E134" i="4"/>
  <c r="P253" i="3"/>
  <c r="L253" i="3"/>
  <c r="H253" i="3"/>
  <c r="D253" i="3"/>
  <c r="C253" i="3" s="1"/>
  <c r="P241" i="3"/>
  <c r="L241" i="3"/>
  <c r="H241" i="3"/>
  <c r="D241" i="3"/>
  <c r="P206" i="3"/>
  <c r="L206" i="3"/>
  <c r="H206" i="3"/>
  <c r="D206" i="3"/>
  <c r="P183" i="3"/>
  <c r="L183" i="3"/>
  <c r="H183" i="3"/>
  <c r="D183" i="3"/>
  <c r="P180" i="3"/>
  <c r="L180" i="3"/>
  <c r="H180" i="3"/>
  <c r="D180" i="3"/>
  <c r="P114" i="3"/>
  <c r="L114" i="3"/>
  <c r="H114" i="3"/>
  <c r="D114" i="3"/>
  <c r="P88" i="3"/>
  <c r="L88" i="3"/>
  <c r="H88" i="3"/>
  <c r="D88" i="3"/>
  <c r="P73" i="3"/>
  <c r="L73" i="3"/>
  <c r="H73" i="3"/>
  <c r="D73" i="3"/>
  <c r="P39" i="3"/>
  <c r="L39" i="3"/>
  <c r="H39" i="3"/>
  <c r="D39" i="3"/>
  <c r="P38" i="3"/>
  <c r="L38" i="3"/>
  <c r="H38" i="3"/>
  <c r="D38" i="3"/>
  <c r="P20" i="3"/>
  <c r="L20" i="3"/>
  <c r="H20" i="3"/>
  <c r="D20" i="3"/>
  <c r="D206" i="5"/>
  <c r="P41" i="5"/>
  <c r="L41" i="5"/>
  <c r="H41" i="5"/>
  <c r="D41" i="5"/>
  <c r="C41" i="5" s="1"/>
  <c r="P10" i="5"/>
  <c r="L10" i="5"/>
  <c r="H10" i="5"/>
  <c r="D10" i="5"/>
  <c r="P393" i="1"/>
  <c r="L393" i="1"/>
  <c r="H393" i="1"/>
  <c r="D393" i="1"/>
  <c r="C393" i="1" s="1"/>
  <c r="P374" i="1"/>
  <c r="L374" i="1"/>
  <c r="H374" i="1"/>
  <c r="D374" i="1"/>
  <c r="P360" i="1"/>
  <c r="L360" i="1"/>
  <c r="H360" i="1"/>
  <c r="D360" i="1"/>
  <c r="P344" i="1"/>
  <c r="L344" i="1"/>
  <c r="H344" i="1"/>
  <c r="D344" i="1"/>
  <c r="P326" i="1"/>
  <c r="L326" i="1"/>
  <c r="H326" i="1"/>
  <c r="D326" i="1"/>
  <c r="P293" i="1"/>
  <c r="L293" i="1"/>
  <c r="H293" i="1"/>
  <c r="D293" i="1"/>
  <c r="P294" i="1"/>
  <c r="L294" i="1"/>
  <c r="H294" i="1"/>
  <c r="D294" i="1"/>
  <c r="P288" i="1"/>
  <c r="L288" i="1"/>
  <c r="H288" i="1"/>
  <c r="D288" i="1"/>
  <c r="P235" i="1"/>
  <c r="L235" i="1"/>
  <c r="H235" i="1"/>
  <c r="D235" i="1"/>
  <c r="P233" i="1"/>
  <c r="L233" i="1"/>
  <c r="H233" i="1"/>
  <c r="D233" i="1"/>
  <c r="P206" i="1"/>
  <c r="L206" i="1"/>
  <c r="H206" i="1"/>
  <c r="D206" i="1"/>
  <c r="P186" i="1"/>
  <c r="L186" i="1"/>
  <c r="H186" i="1"/>
  <c r="D186" i="1"/>
  <c r="P124" i="1"/>
  <c r="L124" i="1"/>
  <c r="H124" i="1"/>
  <c r="D124" i="1"/>
  <c r="P73" i="1"/>
  <c r="L73" i="1"/>
  <c r="H73" i="1"/>
  <c r="D73" i="1"/>
  <c r="P69" i="1"/>
  <c r="L69" i="1"/>
  <c r="H69" i="1"/>
  <c r="D69" i="1"/>
  <c r="P63" i="1"/>
  <c r="L63" i="1"/>
  <c r="H63" i="1"/>
  <c r="D63" i="1"/>
  <c r="P54" i="1"/>
  <c r="L54" i="1"/>
  <c r="H54" i="1"/>
  <c r="D54" i="1"/>
  <c r="P43" i="1"/>
  <c r="L43" i="1"/>
  <c r="H43" i="1"/>
  <c r="D43" i="1"/>
  <c r="D44" i="1"/>
  <c r="H44" i="1"/>
  <c r="L44" i="1"/>
  <c r="P44" i="1"/>
  <c r="P17" i="1"/>
  <c r="L17" i="1"/>
  <c r="H17" i="1"/>
  <c r="D17" i="1"/>
  <c r="S50" i="4"/>
  <c r="R50" i="4"/>
  <c r="Q50" i="4"/>
  <c r="O50" i="4"/>
  <c r="N50" i="4"/>
  <c r="M50" i="4"/>
  <c r="K50" i="4"/>
  <c r="J50" i="4"/>
  <c r="I50" i="4"/>
  <c r="G50" i="4"/>
  <c r="F50" i="4"/>
  <c r="E50" i="4"/>
  <c r="S48" i="4"/>
  <c r="R48" i="4"/>
  <c r="Q48" i="4"/>
  <c r="O48" i="4"/>
  <c r="N48" i="4"/>
  <c r="M48" i="4"/>
  <c r="K48" i="4"/>
  <c r="J48" i="4"/>
  <c r="I48" i="4"/>
  <c r="G48" i="4"/>
  <c r="F48" i="4"/>
  <c r="E48" i="4"/>
  <c r="S8" i="4"/>
  <c r="R8" i="4"/>
  <c r="Q8" i="4"/>
  <c r="O8" i="4"/>
  <c r="N8" i="4"/>
  <c r="M8" i="4"/>
  <c r="K8" i="4"/>
  <c r="J8" i="4"/>
  <c r="I8" i="4"/>
  <c r="G8" i="4"/>
  <c r="F8" i="4"/>
  <c r="E8" i="4"/>
  <c r="S238" i="3"/>
  <c r="R238" i="3"/>
  <c r="Q238" i="3"/>
  <c r="O238" i="3"/>
  <c r="N238" i="3"/>
  <c r="M238" i="3"/>
  <c r="K238" i="3"/>
  <c r="J238" i="3"/>
  <c r="G238" i="3"/>
  <c r="F238" i="3"/>
  <c r="E238" i="3"/>
  <c r="I238" i="3"/>
  <c r="P245" i="3"/>
  <c r="L245" i="3"/>
  <c r="H245" i="3"/>
  <c r="D245" i="3"/>
  <c r="P239" i="3"/>
  <c r="L239" i="3"/>
  <c r="H239" i="3"/>
  <c r="D239" i="3"/>
  <c r="P229" i="3"/>
  <c r="L229" i="3"/>
  <c r="H229" i="3"/>
  <c r="D229" i="3"/>
  <c r="P217" i="3"/>
  <c r="L217" i="3"/>
  <c r="H217" i="3"/>
  <c r="D217" i="3"/>
  <c r="P140" i="3"/>
  <c r="L140" i="3"/>
  <c r="H140" i="3"/>
  <c r="D140" i="3"/>
  <c r="P154" i="3"/>
  <c r="L154" i="3"/>
  <c r="H154" i="3"/>
  <c r="D154" i="3"/>
  <c r="P84" i="3"/>
  <c r="L84" i="3"/>
  <c r="H84" i="3"/>
  <c r="D84" i="3"/>
  <c r="P61" i="3"/>
  <c r="L61" i="3"/>
  <c r="H61" i="3"/>
  <c r="D61" i="3"/>
  <c r="P41" i="3"/>
  <c r="L41" i="3"/>
  <c r="H41" i="3"/>
  <c r="D41" i="3"/>
  <c r="P40" i="3"/>
  <c r="L40" i="3"/>
  <c r="H40" i="3"/>
  <c r="D40" i="3"/>
  <c r="P19" i="3"/>
  <c r="L19" i="3"/>
  <c r="H19" i="3"/>
  <c r="D19" i="3"/>
  <c r="D172" i="5"/>
  <c r="H172" i="5"/>
  <c r="L172" i="5"/>
  <c r="P172" i="5"/>
  <c r="D147" i="5"/>
  <c r="H147" i="5"/>
  <c r="L147" i="5"/>
  <c r="P147" i="5"/>
  <c r="D148" i="5"/>
  <c r="H148" i="5"/>
  <c r="L148" i="5"/>
  <c r="P148" i="5"/>
  <c r="D149" i="5"/>
  <c r="H149" i="5"/>
  <c r="L149" i="5"/>
  <c r="P149" i="5"/>
  <c r="P92" i="5"/>
  <c r="L92" i="5"/>
  <c r="H92" i="5"/>
  <c r="D92" i="5"/>
  <c r="P382" i="1"/>
  <c r="L382" i="1"/>
  <c r="H382" i="1"/>
  <c r="D382" i="1"/>
  <c r="P373" i="1"/>
  <c r="L373" i="1"/>
  <c r="H373" i="1"/>
  <c r="D373" i="1"/>
  <c r="P361" i="1"/>
  <c r="L361" i="1"/>
  <c r="H361" i="1"/>
  <c r="D361" i="1"/>
  <c r="P345" i="1"/>
  <c r="L345" i="1"/>
  <c r="H345" i="1"/>
  <c r="D345" i="1"/>
  <c r="P329" i="1"/>
  <c r="L329" i="1"/>
  <c r="H329" i="1"/>
  <c r="D329" i="1"/>
  <c r="P253" i="1"/>
  <c r="L253" i="1"/>
  <c r="H253" i="1"/>
  <c r="D253" i="1"/>
  <c r="P269" i="1"/>
  <c r="L269" i="1"/>
  <c r="H269" i="1"/>
  <c r="D269" i="1"/>
  <c r="P263" i="1"/>
  <c r="L263" i="1"/>
  <c r="H263" i="1"/>
  <c r="D263" i="1"/>
  <c r="P161" i="1"/>
  <c r="L161" i="1"/>
  <c r="H161" i="1"/>
  <c r="D161" i="1"/>
  <c r="P152" i="1"/>
  <c r="L152" i="1"/>
  <c r="H152" i="1"/>
  <c r="D152" i="1"/>
  <c r="P139" i="1"/>
  <c r="L139" i="1"/>
  <c r="H139" i="1"/>
  <c r="D139" i="1"/>
  <c r="P125" i="1"/>
  <c r="L125" i="1"/>
  <c r="H125" i="1"/>
  <c r="D125" i="1"/>
  <c r="S118" i="1"/>
  <c r="R118" i="1"/>
  <c r="Q118" i="1"/>
  <c r="O118" i="1"/>
  <c r="N118" i="1"/>
  <c r="M118" i="1"/>
  <c r="K118" i="1"/>
  <c r="J118" i="1"/>
  <c r="I118" i="1"/>
  <c r="G118" i="1"/>
  <c r="F118" i="1"/>
  <c r="E118" i="1"/>
  <c r="P120" i="1"/>
  <c r="L120" i="1"/>
  <c r="H120" i="1"/>
  <c r="D120" i="1"/>
  <c r="P106" i="1"/>
  <c r="L106" i="1"/>
  <c r="H106" i="1"/>
  <c r="D106" i="1"/>
  <c r="P70" i="1"/>
  <c r="L70" i="1"/>
  <c r="H70" i="1"/>
  <c r="D70" i="1"/>
  <c r="P68" i="1"/>
  <c r="L68" i="1"/>
  <c r="H68" i="1"/>
  <c r="D68" i="1"/>
  <c r="P67" i="1"/>
  <c r="L67" i="1"/>
  <c r="H67" i="1"/>
  <c r="D67" i="1"/>
  <c r="P55" i="1"/>
  <c r="L55" i="1"/>
  <c r="H55" i="1"/>
  <c r="D55" i="1"/>
  <c r="P36" i="1"/>
  <c r="L36" i="1"/>
  <c r="H36" i="1"/>
  <c r="D36" i="1"/>
  <c r="P23" i="1"/>
  <c r="L23" i="1"/>
  <c r="H23" i="1"/>
  <c r="D23" i="1"/>
  <c r="D24" i="1"/>
  <c r="H24" i="1"/>
  <c r="L24" i="1"/>
  <c r="P24" i="1"/>
  <c r="P10" i="1"/>
  <c r="L10" i="1"/>
  <c r="H10" i="1"/>
  <c r="D10" i="1"/>
  <c r="P227" i="5"/>
  <c r="L227" i="5"/>
  <c r="H227" i="5"/>
  <c r="D227" i="5"/>
  <c r="P226" i="5"/>
  <c r="L226" i="5"/>
  <c r="H226" i="5"/>
  <c r="D226" i="5"/>
  <c r="P225" i="5"/>
  <c r="L225" i="5"/>
  <c r="H225" i="5"/>
  <c r="D225" i="5"/>
  <c r="P224" i="5"/>
  <c r="L224" i="5"/>
  <c r="H224" i="5"/>
  <c r="D224" i="5"/>
  <c r="S223" i="5"/>
  <c r="R223" i="5"/>
  <c r="Q223" i="5"/>
  <c r="O223" i="5"/>
  <c r="N223" i="5"/>
  <c r="M223" i="5"/>
  <c r="K223" i="5"/>
  <c r="J223" i="5"/>
  <c r="I223" i="5"/>
  <c r="G223" i="5"/>
  <c r="F223" i="5"/>
  <c r="E223" i="5"/>
  <c r="P222" i="5"/>
  <c r="L222" i="5"/>
  <c r="H222" i="5"/>
  <c r="D222" i="5"/>
  <c r="P221" i="5"/>
  <c r="L221" i="5"/>
  <c r="H221" i="5"/>
  <c r="D221" i="5"/>
  <c r="P220" i="5"/>
  <c r="L220" i="5"/>
  <c r="H220" i="5"/>
  <c r="D220" i="5"/>
  <c r="P219" i="5"/>
  <c r="L219" i="5"/>
  <c r="H219" i="5"/>
  <c r="D219" i="5"/>
  <c r="P218" i="5"/>
  <c r="L218" i="5"/>
  <c r="H218" i="5"/>
  <c r="D218" i="5"/>
  <c r="S217" i="5"/>
  <c r="R217" i="5"/>
  <c r="Q217" i="5"/>
  <c r="O217" i="5"/>
  <c r="N217" i="5"/>
  <c r="M217" i="5"/>
  <c r="K217" i="5"/>
  <c r="J217" i="5"/>
  <c r="I217" i="5"/>
  <c r="G217" i="5"/>
  <c r="F217" i="5"/>
  <c r="E217" i="5"/>
  <c r="P216" i="5"/>
  <c r="L216" i="5"/>
  <c r="H216" i="5"/>
  <c r="D216" i="5"/>
  <c r="P215" i="5"/>
  <c r="L215" i="5"/>
  <c r="H215" i="5"/>
  <c r="D215" i="5"/>
  <c r="P214" i="5"/>
  <c r="L214" i="5"/>
  <c r="H214" i="5"/>
  <c r="D214" i="5"/>
  <c r="S213" i="5"/>
  <c r="R213" i="5"/>
  <c r="Q213" i="5"/>
  <c r="O213" i="5"/>
  <c r="N213" i="5"/>
  <c r="M213" i="5"/>
  <c r="K213" i="5"/>
  <c r="J213" i="5"/>
  <c r="I213" i="5"/>
  <c r="G213" i="5"/>
  <c r="F213" i="5"/>
  <c r="E213" i="5"/>
  <c r="P212" i="5"/>
  <c r="L212" i="5"/>
  <c r="H212" i="5"/>
  <c r="D212" i="5"/>
  <c r="S211" i="5"/>
  <c r="R211" i="5"/>
  <c r="Q211" i="5"/>
  <c r="O211" i="5"/>
  <c r="N211" i="5"/>
  <c r="M211" i="5"/>
  <c r="K211" i="5"/>
  <c r="J211" i="5"/>
  <c r="I211" i="5"/>
  <c r="G211" i="5"/>
  <c r="F211" i="5"/>
  <c r="E211" i="5"/>
  <c r="P210" i="5"/>
  <c r="L210" i="5"/>
  <c r="H210" i="5"/>
  <c r="D210" i="5"/>
  <c r="P209" i="5"/>
  <c r="L209" i="5"/>
  <c r="H209" i="5"/>
  <c r="D209" i="5"/>
  <c r="P208" i="5"/>
  <c r="L208" i="5"/>
  <c r="H208" i="5"/>
  <c r="D208" i="5"/>
  <c r="P207" i="5"/>
  <c r="L207" i="5"/>
  <c r="H207" i="5"/>
  <c r="D207" i="5"/>
  <c r="P206" i="5"/>
  <c r="L206" i="5"/>
  <c r="H206" i="5"/>
  <c r="P205" i="5"/>
  <c r="L205" i="5"/>
  <c r="H205" i="5"/>
  <c r="D205" i="5"/>
  <c r="S204" i="5"/>
  <c r="R204" i="5"/>
  <c r="Q204" i="5"/>
  <c r="O204" i="5"/>
  <c r="N204" i="5"/>
  <c r="M204" i="5"/>
  <c r="K204" i="5"/>
  <c r="J204" i="5"/>
  <c r="I204" i="5"/>
  <c r="G204" i="5"/>
  <c r="F204" i="5"/>
  <c r="E204" i="5"/>
  <c r="P203" i="5"/>
  <c r="L203" i="5"/>
  <c r="H203" i="5"/>
  <c r="D203" i="5"/>
  <c r="P202" i="5"/>
  <c r="L202" i="5"/>
  <c r="H202" i="5"/>
  <c r="D202" i="5"/>
  <c r="S201" i="5"/>
  <c r="R201" i="5"/>
  <c r="Q201" i="5"/>
  <c r="O201" i="5"/>
  <c r="N201" i="5"/>
  <c r="M201" i="5"/>
  <c r="K201" i="5"/>
  <c r="J201" i="5"/>
  <c r="I201" i="5"/>
  <c r="G201" i="5"/>
  <c r="F201" i="5"/>
  <c r="E201" i="5"/>
  <c r="P200" i="5"/>
  <c r="L200" i="5"/>
  <c r="H200" i="5"/>
  <c r="D200" i="5"/>
  <c r="P199" i="5"/>
  <c r="L199" i="5"/>
  <c r="H199" i="5"/>
  <c r="D199" i="5"/>
  <c r="P198" i="5"/>
  <c r="L198" i="5"/>
  <c r="H198" i="5"/>
  <c r="D198" i="5"/>
  <c r="S197" i="5"/>
  <c r="O197" i="5"/>
  <c r="N197" i="5"/>
  <c r="M197" i="5"/>
  <c r="K197" i="5"/>
  <c r="J197" i="5"/>
  <c r="I197" i="5"/>
  <c r="G197" i="5"/>
  <c r="F197" i="5"/>
  <c r="E197" i="5"/>
  <c r="P196" i="5"/>
  <c r="L196" i="5"/>
  <c r="H196" i="5"/>
  <c r="D196" i="5"/>
  <c r="P195" i="5"/>
  <c r="L195" i="5"/>
  <c r="H195" i="5"/>
  <c r="D195" i="5"/>
  <c r="P194" i="5"/>
  <c r="L194" i="5"/>
  <c r="H194" i="5"/>
  <c r="D194" i="5"/>
  <c r="S193" i="5"/>
  <c r="R193" i="5"/>
  <c r="Q193" i="5"/>
  <c r="O193" i="5"/>
  <c r="N193" i="5"/>
  <c r="M193" i="5"/>
  <c r="K193" i="5"/>
  <c r="J193" i="5"/>
  <c r="I193" i="5"/>
  <c r="G193" i="5"/>
  <c r="F193" i="5"/>
  <c r="E193" i="5"/>
  <c r="P192" i="5"/>
  <c r="L192" i="5"/>
  <c r="H192" i="5"/>
  <c r="D192" i="5"/>
  <c r="P191" i="5"/>
  <c r="L191" i="5"/>
  <c r="H191" i="5"/>
  <c r="D191" i="5"/>
  <c r="P190" i="5"/>
  <c r="L190" i="5"/>
  <c r="H190" i="5"/>
  <c r="D190" i="5"/>
  <c r="P189" i="5"/>
  <c r="L189" i="5"/>
  <c r="H189" i="5"/>
  <c r="D189" i="5"/>
  <c r="P188" i="5"/>
  <c r="L188" i="5"/>
  <c r="H188" i="5"/>
  <c r="D188" i="5"/>
  <c r="P187" i="5"/>
  <c r="L187" i="5"/>
  <c r="H187" i="5"/>
  <c r="D187" i="5"/>
  <c r="P186" i="5"/>
  <c r="L186" i="5"/>
  <c r="H186" i="5"/>
  <c r="D186" i="5"/>
  <c r="P185" i="5"/>
  <c r="L185" i="5"/>
  <c r="H185" i="5"/>
  <c r="D185" i="5"/>
  <c r="P184" i="5"/>
  <c r="L184" i="5"/>
  <c r="H184" i="5"/>
  <c r="D184" i="5"/>
  <c r="P183" i="5"/>
  <c r="L183" i="5"/>
  <c r="H183" i="5"/>
  <c r="D183" i="5"/>
  <c r="P182" i="5"/>
  <c r="L182" i="5"/>
  <c r="H182" i="5"/>
  <c r="D182" i="5"/>
  <c r="P181" i="5"/>
  <c r="L181" i="5"/>
  <c r="H181" i="5"/>
  <c r="D181" i="5"/>
  <c r="P180" i="5"/>
  <c r="L180" i="5"/>
  <c r="H180" i="5"/>
  <c r="D180" i="5"/>
  <c r="P179" i="5"/>
  <c r="L179" i="5"/>
  <c r="H179" i="5"/>
  <c r="D179" i="5"/>
  <c r="P178" i="5"/>
  <c r="L178" i="5"/>
  <c r="H178" i="5"/>
  <c r="D178" i="5"/>
  <c r="P177" i="5"/>
  <c r="L177" i="5"/>
  <c r="H177" i="5"/>
  <c r="D177" i="5"/>
  <c r="P176" i="5"/>
  <c r="L176" i="5"/>
  <c r="H176" i="5"/>
  <c r="D176" i="5"/>
  <c r="P175" i="5"/>
  <c r="L175" i="5"/>
  <c r="H175" i="5"/>
  <c r="D175" i="5"/>
  <c r="P174" i="5"/>
  <c r="L174" i="5"/>
  <c r="H174" i="5"/>
  <c r="D174" i="5"/>
  <c r="P173" i="5"/>
  <c r="L173" i="5"/>
  <c r="H173" i="5"/>
  <c r="D173" i="5"/>
  <c r="P171" i="5"/>
  <c r="L171" i="5"/>
  <c r="H171" i="5"/>
  <c r="D171" i="5"/>
  <c r="P170" i="5"/>
  <c r="L170" i="5"/>
  <c r="H170" i="5"/>
  <c r="D170" i="5"/>
  <c r="P169" i="5"/>
  <c r="L169" i="5"/>
  <c r="H169" i="5"/>
  <c r="D169" i="5"/>
  <c r="P168" i="5"/>
  <c r="L168" i="5"/>
  <c r="H168" i="5"/>
  <c r="D168" i="5"/>
  <c r="P167" i="5"/>
  <c r="L167" i="5"/>
  <c r="H167" i="5"/>
  <c r="D167" i="5"/>
  <c r="P166" i="5"/>
  <c r="L166" i="5"/>
  <c r="H166" i="5"/>
  <c r="D166" i="5"/>
  <c r="P165" i="5"/>
  <c r="L165" i="5"/>
  <c r="H165" i="5"/>
  <c r="D165" i="5"/>
  <c r="S164" i="5"/>
  <c r="R164" i="5"/>
  <c r="Q164" i="5"/>
  <c r="O164" i="5"/>
  <c r="N164" i="5"/>
  <c r="M164" i="5"/>
  <c r="K164" i="5"/>
  <c r="J164" i="5"/>
  <c r="I164" i="5"/>
  <c r="G164" i="5"/>
  <c r="F164" i="5"/>
  <c r="E164" i="5"/>
  <c r="P163" i="5"/>
  <c r="L163" i="5"/>
  <c r="H163" i="5"/>
  <c r="D163" i="5"/>
  <c r="P162" i="5"/>
  <c r="L162" i="5"/>
  <c r="H162" i="5"/>
  <c r="D162" i="5"/>
  <c r="P161" i="5"/>
  <c r="L161" i="5"/>
  <c r="H161" i="5"/>
  <c r="D161" i="5"/>
  <c r="P160" i="5"/>
  <c r="L160" i="5"/>
  <c r="H160" i="5"/>
  <c r="D160" i="5"/>
  <c r="P159" i="5"/>
  <c r="L159" i="5"/>
  <c r="H159" i="5"/>
  <c r="D159" i="5"/>
  <c r="P158" i="5"/>
  <c r="L158" i="5"/>
  <c r="H158" i="5"/>
  <c r="D158" i="5"/>
  <c r="P157" i="5"/>
  <c r="L157" i="5"/>
  <c r="H157" i="5"/>
  <c r="D157" i="5"/>
  <c r="P156" i="5"/>
  <c r="L156" i="5"/>
  <c r="H156" i="5"/>
  <c r="D156" i="5"/>
  <c r="P155" i="5"/>
  <c r="L155" i="5"/>
  <c r="H155" i="5"/>
  <c r="D155" i="5"/>
  <c r="P154" i="5"/>
  <c r="L154" i="5"/>
  <c r="H154" i="5"/>
  <c r="D154" i="5"/>
  <c r="P153" i="5"/>
  <c r="L153" i="5"/>
  <c r="H153" i="5"/>
  <c r="D153" i="5"/>
  <c r="P152" i="5"/>
  <c r="L152" i="5"/>
  <c r="H152" i="5"/>
  <c r="D152" i="5"/>
  <c r="P151" i="5"/>
  <c r="L151" i="5"/>
  <c r="H151" i="5"/>
  <c r="D151" i="5"/>
  <c r="P150" i="5"/>
  <c r="L150" i="5"/>
  <c r="H150" i="5"/>
  <c r="D150" i="5"/>
  <c r="P146" i="5"/>
  <c r="L146" i="5"/>
  <c r="H146" i="5"/>
  <c r="D146" i="5"/>
  <c r="P145" i="5"/>
  <c r="L145" i="5"/>
  <c r="H145" i="5"/>
  <c r="D145" i="5"/>
  <c r="P144" i="5"/>
  <c r="L144" i="5"/>
  <c r="H144" i="5"/>
  <c r="D144" i="5"/>
  <c r="P143" i="5"/>
  <c r="L143" i="5"/>
  <c r="H143" i="5"/>
  <c r="D143" i="5"/>
  <c r="P142" i="5"/>
  <c r="L142" i="5"/>
  <c r="H142" i="5"/>
  <c r="D142" i="5"/>
  <c r="P141" i="5"/>
  <c r="L141" i="5"/>
  <c r="H141" i="5"/>
  <c r="D141" i="5"/>
  <c r="P140" i="5"/>
  <c r="L140" i="5"/>
  <c r="H140" i="5"/>
  <c r="D140" i="5"/>
  <c r="P139" i="5"/>
  <c r="L139" i="5"/>
  <c r="H139" i="5"/>
  <c r="D139" i="5"/>
  <c r="P138" i="5"/>
  <c r="L138" i="5"/>
  <c r="H138" i="5"/>
  <c r="D138" i="5"/>
  <c r="P137" i="5"/>
  <c r="L137" i="5"/>
  <c r="H137" i="5"/>
  <c r="D137" i="5"/>
  <c r="P136" i="5"/>
  <c r="L136" i="5"/>
  <c r="H136" i="5"/>
  <c r="D136" i="5"/>
  <c r="P135" i="5"/>
  <c r="L135" i="5"/>
  <c r="H135" i="5"/>
  <c r="D135" i="5"/>
  <c r="P134" i="5"/>
  <c r="L134" i="5"/>
  <c r="H134" i="5"/>
  <c r="D134" i="5"/>
  <c r="S133" i="5"/>
  <c r="R133" i="5"/>
  <c r="Q133" i="5"/>
  <c r="O133" i="5"/>
  <c r="N133" i="5"/>
  <c r="M133" i="5"/>
  <c r="K133" i="5"/>
  <c r="J133" i="5"/>
  <c r="I133" i="5"/>
  <c r="G133" i="5"/>
  <c r="F133" i="5"/>
  <c r="E133" i="5"/>
  <c r="P132" i="5"/>
  <c r="L132" i="5"/>
  <c r="H132" i="5"/>
  <c r="D132" i="5"/>
  <c r="P131" i="5"/>
  <c r="L131" i="5"/>
  <c r="H131" i="5"/>
  <c r="D131" i="5"/>
  <c r="P130" i="5"/>
  <c r="L130" i="5"/>
  <c r="H130" i="5"/>
  <c r="D130" i="5"/>
  <c r="P129" i="5"/>
  <c r="L129" i="5"/>
  <c r="H129" i="5"/>
  <c r="D129" i="5"/>
  <c r="P128" i="5"/>
  <c r="L128" i="5"/>
  <c r="H128" i="5"/>
  <c r="D128" i="5"/>
  <c r="P127" i="5"/>
  <c r="L127" i="5"/>
  <c r="H127" i="5"/>
  <c r="D127" i="5"/>
  <c r="S126" i="5"/>
  <c r="R126" i="5"/>
  <c r="Q126" i="5"/>
  <c r="O126" i="5"/>
  <c r="N126" i="5"/>
  <c r="M126" i="5"/>
  <c r="K126" i="5"/>
  <c r="J126" i="5"/>
  <c r="I126" i="5"/>
  <c r="G126" i="5"/>
  <c r="F126" i="5"/>
  <c r="E126" i="5"/>
  <c r="P125" i="5"/>
  <c r="L125" i="5"/>
  <c r="H125" i="5"/>
  <c r="D125" i="5"/>
  <c r="P124" i="5"/>
  <c r="L124" i="5"/>
  <c r="H124" i="5"/>
  <c r="D124" i="5"/>
  <c r="P123" i="5"/>
  <c r="L123" i="5"/>
  <c r="H123" i="5"/>
  <c r="D123" i="5"/>
  <c r="P122" i="5"/>
  <c r="L122" i="5"/>
  <c r="H122" i="5"/>
  <c r="D122" i="5"/>
  <c r="P121" i="5"/>
  <c r="L121" i="5"/>
  <c r="H121" i="5"/>
  <c r="D121" i="5"/>
  <c r="P120" i="5"/>
  <c r="L120" i="5"/>
  <c r="H120" i="5"/>
  <c r="D120" i="5"/>
  <c r="P119" i="5"/>
  <c r="L119" i="5"/>
  <c r="H119" i="5"/>
  <c r="D119" i="5"/>
  <c r="P118" i="5"/>
  <c r="L118" i="5"/>
  <c r="H118" i="5"/>
  <c r="D118" i="5"/>
  <c r="P117" i="5"/>
  <c r="L117" i="5"/>
  <c r="H117" i="5"/>
  <c r="D117" i="5"/>
  <c r="P116" i="5"/>
  <c r="L116" i="5"/>
  <c r="H116" i="5"/>
  <c r="D116" i="5"/>
  <c r="P115" i="5"/>
  <c r="L115" i="5"/>
  <c r="H115" i="5"/>
  <c r="D115" i="5"/>
  <c r="P114" i="5"/>
  <c r="L114" i="5"/>
  <c r="H114" i="5"/>
  <c r="D114" i="5"/>
  <c r="P113" i="5"/>
  <c r="L113" i="5"/>
  <c r="H113" i="5"/>
  <c r="D113" i="5"/>
  <c r="P112" i="5"/>
  <c r="L112" i="5"/>
  <c r="H112" i="5"/>
  <c r="D112" i="5"/>
  <c r="P111" i="5"/>
  <c r="L111" i="5"/>
  <c r="H111" i="5"/>
  <c r="D111" i="5"/>
  <c r="P110" i="5"/>
  <c r="L110" i="5"/>
  <c r="H110" i="5"/>
  <c r="D110" i="5"/>
  <c r="P109" i="5"/>
  <c r="L109" i="5"/>
  <c r="H109" i="5"/>
  <c r="D109" i="5"/>
  <c r="P108" i="5"/>
  <c r="L108" i="5"/>
  <c r="H108" i="5"/>
  <c r="D108" i="5"/>
  <c r="P107" i="5"/>
  <c r="L107" i="5"/>
  <c r="H107" i="5"/>
  <c r="D107" i="5"/>
  <c r="P106" i="5"/>
  <c r="L106" i="5"/>
  <c r="H106" i="5"/>
  <c r="D106" i="5"/>
  <c r="P105" i="5"/>
  <c r="L105" i="5"/>
  <c r="H105" i="5"/>
  <c r="D105" i="5"/>
  <c r="P104" i="5"/>
  <c r="L104" i="5"/>
  <c r="H104" i="5"/>
  <c r="D104" i="5"/>
  <c r="P103" i="5"/>
  <c r="L103" i="5"/>
  <c r="H103" i="5"/>
  <c r="D103" i="5"/>
  <c r="P102" i="5"/>
  <c r="L102" i="5"/>
  <c r="H102" i="5"/>
  <c r="D102" i="5"/>
  <c r="P101" i="5"/>
  <c r="L101" i="5"/>
  <c r="H101" i="5"/>
  <c r="D101" i="5"/>
  <c r="P100" i="5"/>
  <c r="L100" i="5"/>
  <c r="H100" i="5"/>
  <c r="D100" i="5"/>
  <c r="P99" i="5"/>
  <c r="L99" i="5"/>
  <c r="H99" i="5"/>
  <c r="D99" i="5"/>
  <c r="S98" i="5"/>
  <c r="R98" i="5"/>
  <c r="Q98" i="5"/>
  <c r="O98" i="5"/>
  <c r="N98" i="5"/>
  <c r="M98" i="5"/>
  <c r="K98" i="5"/>
  <c r="J98" i="5"/>
  <c r="I98" i="5"/>
  <c r="G98" i="5"/>
  <c r="F98" i="5"/>
  <c r="E98" i="5"/>
  <c r="P97" i="5"/>
  <c r="L97" i="5"/>
  <c r="H97" i="5"/>
  <c r="D97" i="5"/>
  <c r="P96" i="5"/>
  <c r="L96" i="5"/>
  <c r="H96" i="5"/>
  <c r="D96" i="5"/>
  <c r="P95" i="5"/>
  <c r="L95" i="5"/>
  <c r="H95" i="5"/>
  <c r="D95" i="5"/>
  <c r="P94" i="5"/>
  <c r="L94" i="5"/>
  <c r="H94" i="5"/>
  <c r="D94" i="5"/>
  <c r="P93" i="5"/>
  <c r="L93" i="5"/>
  <c r="H93" i="5"/>
  <c r="D93" i="5"/>
  <c r="P91" i="5"/>
  <c r="L91" i="5"/>
  <c r="H91" i="5"/>
  <c r="D91" i="5"/>
  <c r="P90" i="5"/>
  <c r="L90" i="5"/>
  <c r="H90" i="5"/>
  <c r="D90" i="5"/>
  <c r="P89" i="5"/>
  <c r="L89" i="5"/>
  <c r="H89" i="5"/>
  <c r="D89" i="5"/>
  <c r="P88" i="5"/>
  <c r="L88" i="5"/>
  <c r="H88" i="5"/>
  <c r="D88" i="5"/>
  <c r="P87" i="5"/>
  <c r="L87" i="5"/>
  <c r="H87" i="5"/>
  <c r="D87" i="5"/>
  <c r="P86" i="5"/>
  <c r="L86" i="5"/>
  <c r="H86" i="5"/>
  <c r="D86" i="5"/>
  <c r="P85" i="5"/>
  <c r="L85" i="5"/>
  <c r="H85" i="5"/>
  <c r="D85" i="5"/>
  <c r="P84" i="5"/>
  <c r="L84" i="5"/>
  <c r="H84" i="5"/>
  <c r="D84" i="5"/>
  <c r="P83" i="5"/>
  <c r="L83" i="5"/>
  <c r="H83" i="5"/>
  <c r="D83" i="5"/>
  <c r="P82" i="5"/>
  <c r="L82" i="5"/>
  <c r="H82" i="5"/>
  <c r="D82" i="5"/>
  <c r="P81" i="5"/>
  <c r="L81" i="5"/>
  <c r="H81" i="5"/>
  <c r="D81" i="5"/>
  <c r="S80" i="5"/>
  <c r="R80" i="5"/>
  <c r="Q80" i="5"/>
  <c r="O80" i="5"/>
  <c r="N80" i="5"/>
  <c r="M80" i="5"/>
  <c r="K80" i="5"/>
  <c r="J80" i="5"/>
  <c r="I80" i="5"/>
  <c r="G80" i="5"/>
  <c r="F80" i="5"/>
  <c r="E80" i="5"/>
  <c r="P79" i="5"/>
  <c r="L79" i="5"/>
  <c r="H79" i="5"/>
  <c r="D79" i="5"/>
  <c r="P78" i="5"/>
  <c r="L78" i="5"/>
  <c r="H78" i="5"/>
  <c r="D78" i="5"/>
  <c r="P77" i="5"/>
  <c r="L77" i="5"/>
  <c r="H77" i="5"/>
  <c r="D77" i="5"/>
  <c r="P76" i="5"/>
  <c r="L76" i="5"/>
  <c r="H76" i="5"/>
  <c r="D76" i="5"/>
  <c r="P75" i="5"/>
  <c r="L75" i="5"/>
  <c r="H75" i="5"/>
  <c r="D75" i="5"/>
  <c r="P74" i="5"/>
  <c r="L74" i="5"/>
  <c r="H74" i="5"/>
  <c r="D74" i="5"/>
  <c r="P73" i="5"/>
  <c r="L73" i="5"/>
  <c r="H73" i="5"/>
  <c r="D73" i="5"/>
  <c r="P72" i="5"/>
  <c r="L72" i="5"/>
  <c r="H72" i="5"/>
  <c r="D72" i="5"/>
  <c r="P71" i="5"/>
  <c r="L71" i="5"/>
  <c r="H71" i="5"/>
  <c r="D71" i="5"/>
  <c r="S70" i="5"/>
  <c r="R70" i="5"/>
  <c r="Q70" i="5"/>
  <c r="O70" i="5"/>
  <c r="N70" i="5"/>
  <c r="M70" i="5"/>
  <c r="K70" i="5"/>
  <c r="J70" i="5"/>
  <c r="I70" i="5"/>
  <c r="G70" i="5"/>
  <c r="F70" i="5"/>
  <c r="E70" i="5"/>
  <c r="P69" i="5"/>
  <c r="L69" i="5"/>
  <c r="H69" i="5"/>
  <c r="D69" i="5"/>
  <c r="S68" i="5"/>
  <c r="R68" i="5"/>
  <c r="Q68" i="5"/>
  <c r="O68" i="5"/>
  <c r="N68" i="5"/>
  <c r="M68" i="5"/>
  <c r="K68" i="5"/>
  <c r="J68" i="5"/>
  <c r="I68" i="5"/>
  <c r="G68" i="5"/>
  <c r="F68" i="5"/>
  <c r="E68" i="5"/>
  <c r="P67" i="5"/>
  <c r="L67" i="5"/>
  <c r="H67" i="5"/>
  <c r="D67" i="5"/>
  <c r="P66" i="5"/>
  <c r="L66" i="5"/>
  <c r="H66" i="5"/>
  <c r="D66" i="5"/>
  <c r="P65" i="5"/>
  <c r="L65" i="5"/>
  <c r="H65" i="5"/>
  <c r="D65" i="5"/>
  <c r="P64" i="5"/>
  <c r="L64" i="5"/>
  <c r="H64" i="5"/>
  <c r="D64" i="5"/>
  <c r="S63" i="5"/>
  <c r="R63" i="5"/>
  <c r="Q63" i="5"/>
  <c r="O63" i="5"/>
  <c r="N63" i="5"/>
  <c r="M63" i="5"/>
  <c r="K63" i="5"/>
  <c r="K38" i="5" s="1"/>
  <c r="J63" i="5"/>
  <c r="I63" i="5"/>
  <c r="G63" i="5"/>
  <c r="G38" i="5" s="1"/>
  <c r="F63" i="5"/>
  <c r="E63" i="5"/>
  <c r="P62" i="5"/>
  <c r="L62" i="5"/>
  <c r="H62" i="5"/>
  <c r="D62" i="5"/>
  <c r="P61" i="5"/>
  <c r="L61" i="5"/>
  <c r="H61" i="5"/>
  <c r="D61" i="5"/>
  <c r="P60" i="5"/>
  <c r="L60" i="5"/>
  <c r="H60" i="5"/>
  <c r="D60" i="5"/>
  <c r="P59" i="5"/>
  <c r="L59" i="5"/>
  <c r="H59" i="5"/>
  <c r="D59" i="5"/>
  <c r="P58" i="5"/>
  <c r="L58" i="5"/>
  <c r="H58" i="5"/>
  <c r="D58" i="5"/>
  <c r="P57" i="5"/>
  <c r="L57" i="5"/>
  <c r="H57" i="5"/>
  <c r="D57" i="5"/>
  <c r="P56" i="5"/>
  <c r="L56" i="5"/>
  <c r="H56" i="5"/>
  <c r="D56" i="5"/>
  <c r="P55" i="5"/>
  <c r="L55" i="5"/>
  <c r="H55" i="5"/>
  <c r="D55" i="5"/>
  <c r="P54" i="5"/>
  <c r="L54" i="5"/>
  <c r="H54" i="5"/>
  <c r="D54" i="5"/>
  <c r="P53" i="5"/>
  <c r="L53" i="5"/>
  <c r="H53" i="5"/>
  <c r="D53" i="5"/>
  <c r="P52" i="5"/>
  <c r="L52" i="5"/>
  <c r="H52" i="5"/>
  <c r="D52" i="5"/>
  <c r="P51" i="5"/>
  <c r="L51" i="5"/>
  <c r="H51" i="5"/>
  <c r="D51" i="5"/>
  <c r="P50" i="5"/>
  <c r="L50" i="5"/>
  <c r="H50" i="5"/>
  <c r="D50" i="5"/>
  <c r="P49" i="5"/>
  <c r="L49" i="5"/>
  <c r="H49" i="5"/>
  <c r="D49" i="5"/>
  <c r="P48" i="5"/>
  <c r="L48" i="5"/>
  <c r="H48" i="5"/>
  <c r="D48" i="5"/>
  <c r="P47" i="5"/>
  <c r="L47" i="5"/>
  <c r="H47" i="5"/>
  <c r="D47" i="5"/>
  <c r="P46" i="5"/>
  <c r="L46" i="5"/>
  <c r="H46" i="5"/>
  <c r="D46" i="5"/>
  <c r="P45" i="5"/>
  <c r="L45" i="5"/>
  <c r="H45" i="5"/>
  <c r="D45" i="5"/>
  <c r="P44" i="5"/>
  <c r="L44" i="5"/>
  <c r="H44" i="5"/>
  <c r="D44" i="5"/>
  <c r="P43" i="5"/>
  <c r="L43" i="5"/>
  <c r="H43" i="5"/>
  <c r="D43" i="5"/>
  <c r="P42" i="5"/>
  <c r="L42" i="5"/>
  <c r="H42" i="5"/>
  <c r="D42" i="5"/>
  <c r="P40" i="5"/>
  <c r="L40" i="5"/>
  <c r="H40" i="5"/>
  <c r="D40" i="5"/>
  <c r="P39" i="5"/>
  <c r="L39" i="5"/>
  <c r="H39" i="5"/>
  <c r="D39" i="5"/>
  <c r="S38" i="5"/>
  <c r="R38" i="5"/>
  <c r="Q38" i="5"/>
  <c r="O38" i="5"/>
  <c r="N38" i="5"/>
  <c r="M38" i="5"/>
  <c r="J38" i="5"/>
  <c r="I38" i="5"/>
  <c r="F38" i="5"/>
  <c r="E38" i="5"/>
  <c r="P37" i="5"/>
  <c r="L37" i="5"/>
  <c r="H37" i="5"/>
  <c r="D37" i="5"/>
  <c r="P36" i="5"/>
  <c r="L36" i="5"/>
  <c r="H36" i="5"/>
  <c r="D36" i="5"/>
  <c r="P35" i="5"/>
  <c r="L35" i="5"/>
  <c r="H35" i="5"/>
  <c r="D35" i="5"/>
  <c r="P34" i="5"/>
  <c r="L34" i="5"/>
  <c r="H34" i="5"/>
  <c r="D34" i="5"/>
  <c r="P33" i="5"/>
  <c r="L33" i="5"/>
  <c r="H33" i="5"/>
  <c r="D33" i="5"/>
  <c r="P32" i="5"/>
  <c r="L32" i="5"/>
  <c r="H32" i="5"/>
  <c r="D32" i="5"/>
  <c r="P31" i="5"/>
  <c r="L31" i="5"/>
  <c r="H31" i="5"/>
  <c r="D31" i="5"/>
  <c r="P30" i="5"/>
  <c r="L30" i="5"/>
  <c r="H30" i="5"/>
  <c r="D30" i="5"/>
  <c r="P29" i="5"/>
  <c r="L29" i="5"/>
  <c r="H29" i="5"/>
  <c r="D29" i="5"/>
  <c r="S28" i="5"/>
  <c r="R28" i="5"/>
  <c r="Q28" i="5"/>
  <c r="O28" i="5"/>
  <c r="N28" i="5"/>
  <c r="M28" i="5"/>
  <c r="K28" i="5"/>
  <c r="J28" i="5"/>
  <c r="I28" i="5"/>
  <c r="G28" i="5"/>
  <c r="F28" i="5"/>
  <c r="E28" i="5"/>
  <c r="P27" i="5"/>
  <c r="L27" i="5"/>
  <c r="H27" i="5"/>
  <c r="D27" i="5"/>
  <c r="P26" i="5"/>
  <c r="L26" i="5"/>
  <c r="H26" i="5"/>
  <c r="D26" i="5"/>
  <c r="P25" i="5"/>
  <c r="L25" i="5"/>
  <c r="H25" i="5"/>
  <c r="D25" i="5"/>
  <c r="P24" i="5"/>
  <c r="L24" i="5"/>
  <c r="H24" i="5"/>
  <c r="D24" i="5"/>
  <c r="P23" i="5"/>
  <c r="L23" i="5"/>
  <c r="H23" i="5"/>
  <c r="D23" i="5"/>
  <c r="P22" i="5"/>
  <c r="L22" i="5"/>
  <c r="H22" i="5"/>
  <c r="D22" i="5"/>
  <c r="P21" i="5"/>
  <c r="L21" i="5"/>
  <c r="H21" i="5"/>
  <c r="D21" i="5"/>
  <c r="P20" i="5"/>
  <c r="L20" i="5"/>
  <c r="H20" i="5"/>
  <c r="D20" i="5"/>
  <c r="P19" i="5"/>
  <c r="L19" i="5"/>
  <c r="H19" i="5"/>
  <c r="D19" i="5"/>
  <c r="P18" i="5"/>
  <c r="L18" i="5"/>
  <c r="H18" i="5"/>
  <c r="D18" i="5"/>
  <c r="P17" i="5"/>
  <c r="L17" i="5"/>
  <c r="H17" i="5"/>
  <c r="D17" i="5"/>
  <c r="P16" i="5"/>
  <c r="L16" i="5"/>
  <c r="H16" i="5"/>
  <c r="D16" i="5"/>
  <c r="P15" i="5"/>
  <c r="L15" i="5"/>
  <c r="H15" i="5"/>
  <c r="D15" i="5"/>
  <c r="P14" i="5"/>
  <c r="L14" i="5"/>
  <c r="H14" i="5"/>
  <c r="D14" i="5"/>
  <c r="P13" i="5"/>
  <c r="L13" i="5"/>
  <c r="H13" i="5"/>
  <c r="D13" i="5"/>
  <c r="P12" i="5"/>
  <c r="L12" i="5"/>
  <c r="H12" i="5"/>
  <c r="D12" i="5"/>
  <c r="P11" i="5"/>
  <c r="L11" i="5"/>
  <c r="H11" i="5"/>
  <c r="D11" i="5"/>
  <c r="P9" i="5"/>
  <c r="L9" i="5"/>
  <c r="H9" i="5"/>
  <c r="D9" i="5"/>
  <c r="S8" i="5"/>
  <c r="R8" i="5"/>
  <c r="Q8" i="5"/>
  <c r="O8" i="5"/>
  <c r="O1" i="5" s="1"/>
  <c r="N8" i="5"/>
  <c r="M8" i="5"/>
  <c r="K8" i="5"/>
  <c r="K1" i="5" s="1"/>
  <c r="J8" i="5"/>
  <c r="J1" i="5" s="1"/>
  <c r="I8" i="5"/>
  <c r="G8" i="5"/>
  <c r="G1" i="5" s="1"/>
  <c r="F8" i="5"/>
  <c r="E8" i="5"/>
  <c r="P6" i="5"/>
  <c r="L6" i="5"/>
  <c r="H6" i="5"/>
  <c r="D6" i="5"/>
  <c r="S141" i="4"/>
  <c r="R141" i="4"/>
  <c r="Q141" i="4"/>
  <c r="O141" i="4"/>
  <c r="N141" i="4"/>
  <c r="M141" i="4"/>
  <c r="K141" i="4"/>
  <c r="J141" i="4"/>
  <c r="I141" i="4"/>
  <c r="G141" i="4"/>
  <c r="F141" i="4"/>
  <c r="E141" i="4"/>
  <c r="S128" i="4"/>
  <c r="R128" i="4"/>
  <c r="Q128" i="4"/>
  <c r="O128" i="4"/>
  <c r="N128" i="4"/>
  <c r="M128" i="4"/>
  <c r="K128" i="4"/>
  <c r="J128" i="4"/>
  <c r="I128" i="4"/>
  <c r="G128" i="4"/>
  <c r="F128" i="4"/>
  <c r="E128" i="4"/>
  <c r="Q87" i="4"/>
  <c r="O87" i="4"/>
  <c r="N87" i="4"/>
  <c r="M87" i="4"/>
  <c r="K87" i="4"/>
  <c r="J87" i="4"/>
  <c r="I87" i="4"/>
  <c r="G87" i="4"/>
  <c r="F87" i="4"/>
  <c r="E87" i="4"/>
  <c r="Q44" i="4"/>
  <c r="O44" i="4"/>
  <c r="N44" i="4"/>
  <c r="M44" i="4"/>
  <c r="K44" i="4"/>
  <c r="J44" i="4"/>
  <c r="I44" i="4"/>
  <c r="G44" i="4"/>
  <c r="F44" i="4"/>
  <c r="E44" i="4"/>
  <c r="S227" i="3"/>
  <c r="R227" i="3"/>
  <c r="Q227" i="3"/>
  <c r="O227" i="3"/>
  <c r="N227" i="3"/>
  <c r="M227" i="3"/>
  <c r="K227" i="3"/>
  <c r="J227" i="3"/>
  <c r="I227" i="3"/>
  <c r="G227" i="3"/>
  <c r="F227" i="3"/>
  <c r="E227" i="3"/>
  <c r="P230" i="3"/>
  <c r="L230" i="3"/>
  <c r="H230" i="3"/>
  <c r="D230" i="3"/>
  <c r="P226" i="3"/>
  <c r="L226" i="3"/>
  <c r="H226" i="3"/>
  <c r="D226" i="3"/>
  <c r="S225" i="3"/>
  <c r="R225" i="3"/>
  <c r="Q225" i="3"/>
  <c r="O225" i="3"/>
  <c r="N225" i="3"/>
  <c r="M225" i="3"/>
  <c r="K225" i="3"/>
  <c r="J225" i="3"/>
  <c r="I225" i="3"/>
  <c r="G225" i="3"/>
  <c r="F225" i="3"/>
  <c r="E225" i="3"/>
  <c r="P214" i="3"/>
  <c r="L214" i="3"/>
  <c r="H214" i="3"/>
  <c r="D214" i="3"/>
  <c r="P204" i="3"/>
  <c r="L204" i="3"/>
  <c r="H204" i="3"/>
  <c r="D204" i="3"/>
  <c r="P205" i="3"/>
  <c r="L205" i="3"/>
  <c r="H205" i="3"/>
  <c r="D205" i="3"/>
  <c r="P163" i="3"/>
  <c r="L163" i="3"/>
  <c r="H163" i="3"/>
  <c r="D163" i="3"/>
  <c r="P144" i="3"/>
  <c r="L144" i="3"/>
  <c r="H144" i="3"/>
  <c r="D144" i="3"/>
  <c r="P102" i="3"/>
  <c r="L102" i="3"/>
  <c r="H102" i="3"/>
  <c r="D102" i="3"/>
  <c r="P80" i="3"/>
  <c r="L80" i="3"/>
  <c r="H80" i="3"/>
  <c r="D80" i="3"/>
  <c r="P58" i="3"/>
  <c r="L58" i="3"/>
  <c r="H58" i="3"/>
  <c r="D58" i="3"/>
  <c r="P59" i="3"/>
  <c r="L59" i="3"/>
  <c r="H59" i="3"/>
  <c r="D59" i="3"/>
  <c r="P29" i="3"/>
  <c r="L29" i="3"/>
  <c r="H29" i="3"/>
  <c r="D29" i="3"/>
  <c r="P25" i="3"/>
  <c r="L25" i="3"/>
  <c r="H25" i="3"/>
  <c r="D25" i="3"/>
  <c r="Q358" i="1"/>
  <c r="O358" i="1"/>
  <c r="N358" i="1"/>
  <c r="M358" i="1"/>
  <c r="K358" i="1"/>
  <c r="J358" i="1"/>
  <c r="I358" i="1"/>
  <c r="G358" i="1"/>
  <c r="F358" i="1"/>
  <c r="E358" i="1"/>
  <c r="P362" i="1"/>
  <c r="L362" i="1"/>
  <c r="H362" i="1"/>
  <c r="D362" i="1"/>
  <c r="P357" i="1"/>
  <c r="L357" i="1"/>
  <c r="H357" i="1"/>
  <c r="D357" i="1"/>
  <c r="S356" i="1"/>
  <c r="R356" i="1"/>
  <c r="Q356" i="1"/>
  <c r="O356" i="1"/>
  <c r="N356" i="1"/>
  <c r="M356" i="1"/>
  <c r="K356" i="1"/>
  <c r="J356" i="1"/>
  <c r="I356" i="1"/>
  <c r="G356" i="1"/>
  <c r="F356" i="1"/>
  <c r="E356" i="1"/>
  <c r="P339" i="1"/>
  <c r="L339" i="1"/>
  <c r="H339" i="1"/>
  <c r="D339" i="1"/>
  <c r="P337" i="1"/>
  <c r="L337" i="1"/>
  <c r="H337" i="1"/>
  <c r="D337" i="1"/>
  <c r="P324" i="1"/>
  <c r="L324" i="1"/>
  <c r="H324" i="1"/>
  <c r="D324" i="1"/>
  <c r="P325" i="1"/>
  <c r="L325" i="1"/>
  <c r="H325" i="1"/>
  <c r="D325" i="1"/>
  <c r="P327" i="1"/>
  <c r="L327" i="1"/>
  <c r="H327" i="1"/>
  <c r="D327" i="1"/>
  <c r="P316" i="1"/>
  <c r="L316" i="1"/>
  <c r="H316" i="1"/>
  <c r="D316" i="1"/>
  <c r="P264" i="1"/>
  <c r="L264" i="1"/>
  <c r="H264" i="1"/>
  <c r="D264" i="1"/>
  <c r="P256" i="1"/>
  <c r="L256" i="1"/>
  <c r="H256" i="1"/>
  <c r="D256" i="1"/>
  <c r="P251" i="1"/>
  <c r="L251" i="1"/>
  <c r="H251" i="1"/>
  <c r="D251" i="1"/>
  <c r="P241" i="1"/>
  <c r="L241" i="1"/>
  <c r="H241" i="1"/>
  <c r="D241" i="1"/>
  <c r="P199" i="1"/>
  <c r="L199" i="1"/>
  <c r="H199" i="1"/>
  <c r="D199" i="1"/>
  <c r="D8" i="6" l="1"/>
  <c r="C9" i="6"/>
  <c r="P8" i="6"/>
  <c r="L8" i="6"/>
  <c r="C8" i="6" s="1"/>
  <c r="C6" i="6"/>
  <c r="H7" i="6" s="1"/>
  <c r="C19" i="4"/>
  <c r="C23" i="4"/>
  <c r="C27" i="4"/>
  <c r="C31" i="4"/>
  <c r="C35" i="4"/>
  <c r="C39" i="4"/>
  <c r="C43" i="4"/>
  <c r="C47" i="4"/>
  <c r="C51" i="4"/>
  <c r="C55" i="4"/>
  <c r="C59" i="4"/>
  <c r="C63" i="4"/>
  <c r="C67" i="4"/>
  <c r="C71" i="4"/>
  <c r="C75" i="4"/>
  <c r="C79" i="4"/>
  <c r="C83" i="4"/>
  <c r="C87" i="4"/>
  <c r="C91" i="4"/>
  <c r="C95" i="4"/>
  <c r="C99" i="4"/>
  <c r="C103" i="4"/>
  <c r="C107" i="4"/>
  <c r="C111" i="4"/>
  <c r="C115" i="4"/>
  <c r="C119" i="4"/>
  <c r="C123" i="4"/>
  <c r="C127" i="4"/>
  <c r="C131" i="4"/>
  <c r="C135" i="4"/>
  <c r="C139" i="4"/>
  <c r="C143" i="4"/>
  <c r="C147" i="4"/>
  <c r="C21" i="4"/>
  <c r="C25" i="4"/>
  <c r="C29" i="4"/>
  <c r="C33" i="4"/>
  <c r="C37" i="4"/>
  <c r="C41" i="4"/>
  <c r="C45" i="4"/>
  <c r="C49" i="4"/>
  <c r="C53" i="4"/>
  <c r="C57" i="4"/>
  <c r="C61" i="4"/>
  <c r="C65" i="4"/>
  <c r="C69" i="4"/>
  <c r="C73" i="4"/>
  <c r="C77" i="4"/>
  <c r="C81" i="4"/>
  <c r="C85" i="4"/>
  <c r="C89" i="4"/>
  <c r="C93" i="4"/>
  <c r="C97" i="4"/>
  <c r="C101" i="4"/>
  <c r="C105" i="4"/>
  <c r="C109" i="4"/>
  <c r="C113" i="4"/>
  <c r="C117" i="4"/>
  <c r="C121" i="4"/>
  <c r="C125" i="4"/>
  <c r="C129" i="4"/>
  <c r="C133" i="4"/>
  <c r="C137" i="4"/>
  <c r="C141" i="4"/>
  <c r="C145" i="4"/>
  <c r="C13" i="4"/>
  <c r="C17" i="4"/>
  <c r="C241" i="3"/>
  <c r="C206" i="3"/>
  <c r="C180" i="3"/>
  <c r="C183" i="3"/>
  <c r="C114" i="3"/>
  <c r="C88" i="3"/>
  <c r="C73" i="3"/>
  <c r="C39" i="3"/>
  <c r="C38" i="3"/>
  <c r="C20" i="3"/>
  <c r="F1" i="5"/>
  <c r="I1" i="5"/>
  <c r="E1" i="5"/>
  <c r="N1" i="5"/>
  <c r="S1" i="5"/>
  <c r="M1" i="5"/>
  <c r="C10" i="5"/>
  <c r="C374" i="1"/>
  <c r="C360" i="1"/>
  <c r="C344" i="1"/>
  <c r="C326" i="1"/>
  <c r="C293" i="1"/>
  <c r="C294" i="1"/>
  <c r="C288" i="1"/>
  <c r="C233" i="1"/>
  <c r="C235" i="1"/>
  <c r="C206" i="1"/>
  <c r="C186" i="1"/>
  <c r="C124" i="1"/>
  <c r="C73" i="1"/>
  <c r="C69" i="1"/>
  <c r="C63" i="1"/>
  <c r="C44" i="1"/>
  <c r="C54" i="1"/>
  <c r="C43" i="1"/>
  <c r="C17" i="1"/>
  <c r="C9" i="4"/>
  <c r="C245" i="3"/>
  <c r="C239" i="3"/>
  <c r="C229" i="3"/>
  <c r="C217" i="3"/>
  <c r="C140" i="3"/>
  <c r="C154" i="3"/>
  <c r="C84" i="3"/>
  <c r="C61" i="3"/>
  <c r="C41" i="3"/>
  <c r="C40" i="3"/>
  <c r="C19" i="3"/>
  <c r="L225" i="3"/>
  <c r="D225" i="3"/>
  <c r="P225" i="3"/>
  <c r="C226" i="3"/>
  <c r="C172" i="5"/>
  <c r="C166" i="5"/>
  <c r="C148" i="5"/>
  <c r="C147" i="5"/>
  <c r="C149" i="5"/>
  <c r="C92" i="5"/>
  <c r="P164" i="5"/>
  <c r="C21" i="5"/>
  <c r="H70" i="5"/>
  <c r="D68" i="5"/>
  <c r="C40" i="5"/>
  <c r="C53" i="5"/>
  <c r="C67" i="5"/>
  <c r="C69" i="5"/>
  <c r="L164" i="5"/>
  <c r="C13" i="5"/>
  <c r="C17" i="5"/>
  <c r="C20" i="5"/>
  <c r="H164" i="5"/>
  <c r="D164" i="5"/>
  <c r="C37" i="5"/>
  <c r="P63" i="5"/>
  <c r="C79" i="5"/>
  <c r="C105" i="5"/>
  <c r="C109" i="5"/>
  <c r="C113" i="5"/>
  <c r="C117" i="5"/>
  <c r="L126" i="5"/>
  <c r="C165" i="5"/>
  <c r="P211" i="5"/>
  <c r="P213" i="5"/>
  <c r="P217" i="5"/>
  <c r="C44" i="5"/>
  <c r="C45" i="5"/>
  <c r="C97" i="5"/>
  <c r="P98" i="5"/>
  <c r="C99" i="5"/>
  <c r="C132" i="5"/>
  <c r="C162" i="5"/>
  <c r="C174" i="5"/>
  <c r="D197" i="5"/>
  <c r="L201" i="5"/>
  <c r="L204" i="5"/>
  <c r="D28" i="5"/>
  <c r="D126" i="5"/>
  <c r="C144" i="5"/>
  <c r="C151" i="5"/>
  <c r="C184" i="5"/>
  <c r="C192" i="5"/>
  <c r="P193" i="5"/>
  <c r="C14" i="5"/>
  <c r="C31" i="5"/>
  <c r="C36" i="5"/>
  <c r="C39" i="5"/>
  <c r="C56" i="5"/>
  <c r="P68" i="5"/>
  <c r="H80" i="5"/>
  <c r="L98" i="5"/>
  <c r="C115" i="5"/>
  <c r="C129" i="5"/>
  <c r="C130" i="5"/>
  <c r="L133" i="5"/>
  <c r="C171" i="5"/>
  <c r="C173" i="5"/>
  <c r="L193" i="5"/>
  <c r="H204" i="5"/>
  <c r="L211" i="5"/>
  <c r="L213" i="5"/>
  <c r="P223" i="5"/>
  <c r="C9" i="5"/>
  <c r="C11" i="5"/>
  <c r="C48" i="5"/>
  <c r="C50" i="5"/>
  <c r="C52" i="5"/>
  <c r="L68" i="5"/>
  <c r="C76" i="5"/>
  <c r="D80" i="5"/>
  <c r="C87" i="5"/>
  <c r="C125" i="5"/>
  <c r="C127" i="5"/>
  <c r="C140" i="5"/>
  <c r="C141" i="5"/>
  <c r="C143" i="5"/>
  <c r="C182" i="5"/>
  <c r="C183" i="5"/>
  <c r="H193" i="5"/>
  <c r="D204" i="5"/>
  <c r="C205" i="5"/>
  <c r="C206" i="5"/>
  <c r="C207" i="5"/>
  <c r="L223" i="5"/>
  <c r="L8" i="5"/>
  <c r="C24" i="5"/>
  <c r="C25" i="5"/>
  <c r="C59" i="5"/>
  <c r="C61" i="5"/>
  <c r="H68" i="5"/>
  <c r="C85" i="5"/>
  <c r="C93" i="5"/>
  <c r="C96" i="5"/>
  <c r="C101" i="5"/>
  <c r="C102" i="5"/>
  <c r="C104" i="5"/>
  <c r="C150" i="5"/>
  <c r="C153" i="5"/>
  <c r="C154" i="5"/>
  <c r="C155" i="5"/>
  <c r="C181" i="5"/>
  <c r="C188" i="5"/>
  <c r="D193" i="5"/>
  <c r="C194" i="5"/>
  <c r="H197" i="5"/>
  <c r="P204" i="5"/>
  <c r="C215" i="5"/>
  <c r="D217" i="5"/>
  <c r="H8" i="5"/>
  <c r="C16" i="5"/>
  <c r="C19" i="5"/>
  <c r="C23" i="5"/>
  <c r="P28" i="5"/>
  <c r="C32" i="5"/>
  <c r="C35" i="5"/>
  <c r="C43" i="5"/>
  <c r="C49" i="5"/>
  <c r="C51" i="5"/>
  <c r="D8" i="5"/>
  <c r="C12" i="5"/>
  <c r="C18" i="5"/>
  <c r="C22" i="5"/>
  <c r="C27" i="5"/>
  <c r="L28" i="5"/>
  <c r="C30" i="5"/>
  <c r="C34" i="5"/>
  <c r="D38" i="5"/>
  <c r="P38" i="5"/>
  <c r="C47" i="5"/>
  <c r="C54" i="5"/>
  <c r="C58" i="5"/>
  <c r="L63" i="5"/>
  <c r="C66" i="5"/>
  <c r="C71" i="5"/>
  <c r="C122" i="5"/>
  <c r="C169" i="5"/>
  <c r="R197" i="5"/>
  <c r="R1" i="5" s="1"/>
  <c r="Q197" i="5"/>
  <c r="Q1" i="5" s="1"/>
  <c r="H38" i="5"/>
  <c r="C55" i="5"/>
  <c r="P8" i="5"/>
  <c r="C15" i="5"/>
  <c r="C26" i="5"/>
  <c r="H28" i="5"/>
  <c r="C29" i="5"/>
  <c r="C33" i="5"/>
  <c r="L38" i="5"/>
  <c r="C42" i="5"/>
  <c r="C46" i="5"/>
  <c r="C57" i="5"/>
  <c r="C60" i="5"/>
  <c r="C65" i="5"/>
  <c r="C81" i="5"/>
  <c r="C136" i="5"/>
  <c r="C137" i="5"/>
  <c r="C176" i="5"/>
  <c r="C179" i="5"/>
  <c r="L197" i="5"/>
  <c r="D70" i="5"/>
  <c r="C78" i="5"/>
  <c r="C89" i="5"/>
  <c r="C103" i="5"/>
  <c r="C106" i="5"/>
  <c r="C108" i="5"/>
  <c r="C118" i="5"/>
  <c r="C119" i="5"/>
  <c r="C121" i="5"/>
  <c r="P126" i="5"/>
  <c r="C131" i="5"/>
  <c r="H133" i="5"/>
  <c r="C135" i="5"/>
  <c r="C142" i="5"/>
  <c r="C145" i="5"/>
  <c r="C156" i="5"/>
  <c r="C158" i="5"/>
  <c r="C163" i="5"/>
  <c r="C168" i="5"/>
  <c r="C175" i="5"/>
  <c r="C185" i="5"/>
  <c r="C187" i="5"/>
  <c r="C195" i="5"/>
  <c r="H201" i="5"/>
  <c r="C216" i="5"/>
  <c r="C218" i="5"/>
  <c r="C219" i="5"/>
  <c r="C221" i="5"/>
  <c r="P70" i="5"/>
  <c r="C72" i="5"/>
  <c r="C74" i="5"/>
  <c r="P80" i="5"/>
  <c r="C82" i="5"/>
  <c r="C91" i="5"/>
  <c r="C94" i="5"/>
  <c r="C95" i="5"/>
  <c r="H98" i="5"/>
  <c r="C107" i="5"/>
  <c r="C110" i="5"/>
  <c r="C112" i="5"/>
  <c r="C120" i="5"/>
  <c r="C123" i="5"/>
  <c r="C124" i="5"/>
  <c r="D133" i="5"/>
  <c r="C134" i="5"/>
  <c r="C146" i="5"/>
  <c r="C157" i="5"/>
  <c r="C159" i="5"/>
  <c r="C160" i="5"/>
  <c r="C167" i="5"/>
  <c r="C170" i="5"/>
  <c r="C177" i="5"/>
  <c r="C178" i="5"/>
  <c r="C186" i="5"/>
  <c r="C190" i="5"/>
  <c r="C196" i="5"/>
  <c r="C198" i="5"/>
  <c r="C200" i="5"/>
  <c r="D201" i="5"/>
  <c r="C208" i="5"/>
  <c r="C209" i="5"/>
  <c r="H211" i="5"/>
  <c r="H213" i="5"/>
  <c r="L217" i="5"/>
  <c r="C220" i="5"/>
  <c r="C222" i="5"/>
  <c r="H223" i="5"/>
  <c r="L70" i="5"/>
  <c r="C73" i="5"/>
  <c r="C75" i="5"/>
  <c r="L80" i="5"/>
  <c r="C83" i="5"/>
  <c r="C84" i="5"/>
  <c r="C86" i="5"/>
  <c r="D98" i="5"/>
  <c r="C100" i="5"/>
  <c r="C111" i="5"/>
  <c r="C114" i="5"/>
  <c r="C116" i="5"/>
  <c r="H126" i="5"/>
  <c r="C128" i="5"/>
  <c r="P133" i="5"/>
  <c r="C138" i="5"/>
  <c r="C139" i="5"/>
  <c r="C152" i="5"/>
  <c r="C161" i="5"/>
  <c r="C180" i="5"/>
  <c r="C189" i="5"/>
  <c r="C191" i="5"/>
  <c r="C199" i="5"/>
  <c r="P201" i="5"/>
  <c r="C202" i="5"/>
  <c r="C203" i="5"/>
  <c r="C210" i="5"/>
  <c r="D211" i="5"/>
  <c r="C212" i="5"/>
  <c r="D213" i="5"/>
  <c r="C214" i="5"/>
  <c r="H217" i="5"/>
  <c r="D223" i="5"/>
  <c r="C224" i="5"/>
  <c r="C225" i="5"/>
  <c r="C226" i="5"/>
  <c r="C227" i="5"/>
  <c r="C6" i="5"/>
  <c r="J7" i="5" s="1"/>
  <c r="C382" i="1"/>
  <c r="C373" i="1"/>
  <c r="C361" i="1"/>
  <c r="C345" i="1"/>
  <c r="C264" i="1"/>
  <c r="C329" i="1"/>
  <c r="C253" i="1"/>
  <c r="C269" i="1"/>
  <c r="C263" i="1"/>
  <c r="C161" i="1"/>
  <c r="C152" i="1"/>
  <c r="C139" i="1"/>
  <c r="C125" i="1"/>
  <c r="C120" i="1"/>
  <c r="C106" i="1"/>
  <c r="C55" i="1"/>
  <c r="C70" i="1"/>
  <c r="C68" i="1"/>
  <c r="C67" i="1"/>
  <c r="C36" i="1"/>
  <c r="C10" i="1"/>
  <c r="C24" i="1"/>
  <c r="C23" i="1"/>
  <c r="P356" i="1"/>
  <c r="C339" i="1"/>
  <c r="C362" i="1"/>
  <c r="C62" i="5"/>
  <c r="H63" i="5"/>
  <c r="C77" i="5"/>
  <c r="C88" i="5"/>
  <c r="D63" i="5"/>
  <c r="C64" i="5"/>
  <c r="C90" i="5"/>
  <c r="C230" i="3"/>
  <c r="H225" i="3"/>
  <c r="C214" i="3"/>
  <c r="C204" i="3"/>
  <c r="C205" i="3"/>
  <c r="C163" i="3"/>
  <c r="C144" i="3"/>
  <c r="C102" i="3"/>
  <c r="C80" i="3"/>
  <c r="C58" i="3"/>
  <c r="C59" i="3"/>
  <c r="C29" i="3"/>
  <c r="C25" i="3"/>
  <c r="H356" i="1"/>
  <c r="C357" i="1"/>
  <c r="L356" i="1"/>
  <c r="D356" i="1"/>
  <c r="C337" i="1"/>
  <c r="C324" i="1"/>
  <c r="C325" i="1"/>
  <c r="C327" i="1"/>
  <c r="C316" i="1"/>
  <c r="C256" i="1"/>
  <c r="C251" i="1"/>
  <c r="C241" i="1"/>
  <c r="C199" i="1"/>
  <c r="P168" i="1"/>
  <c r="L168" i="1"/>
  <c r="H168" i="1"/>
  <c r="D168" i="1"/>
  <c r="P166" i="1"/>
  <c r="L166" i="1"/>
  <c r="H166" i="1"/>
  <c r="D166" i="1"/>
  <c r="P162" i="1"/>
  <c r="L162" i="1"/>
  <c r="H162" i="1"/>
  <c r="D162" i="1"/>
  <c r="P144" i="1"/>
  <c r="L144" i="1"/>
  <c r="H144" i="1"/>
  <c r="D144" i="1"/>
  <c r="E101" i="1"/>
  <c r="P133" i="1"/>
  <c r="L133" i="1"/>
  <c r="H133" i="1"/>
  <c r="D133" i="1"/>
  <c r="P103" i="1"/>
  <c r="L103" i="1"/>
  <c r="H103" i="1"/>
  <c r="D103" i="1"/>
  <c r="P104" i="1"/>
  <c r="L104" i="1"/>
  <c r="H104" i="1"/>
  <c r="D104" i="1"/>
  <c r="P81" i="1"/>
  <c r="L81" i="1"/>
  <c r="H81" i="1"/>
  <c r="D81" i="1"/>
  <c r="P49" i="1"/>
  <c r="L49" i="1"/>
  <c r="H49" i="1"/>
  <c r="D49" i="1"/>
  <c r="P56" i="1"/>
  <c r="L56" i="1"/>
  <c r="H56" i="1"/>
  <c r="D56" i="1"/>
  <c r="S41" i="1"/>
  <c r="R41" i="1"/>
  <c r="Q41" i="1"/>
  <c r="O41" i="1"/>
  <c r="N41" i="1"/>
  <c r="M41" i="1"/>
  <c r="K41" i="1"/>
  <c r="J41" i="1"/>
  <c r="I41" i="1"/>
  <c r="G41" i="1"/>
  <c r="F41" i="1"/>
  <c r="E41" i="1"/>
  <c r="P42" i="1"/>
  <c r="L42" i="1"/>
  <c r="H42" i="1"/>
  <c r="D42" i="1"/>
  <c r="P34" i="1"/>
  <c r="L34" i="1"/>
  <c r="H34" i="1"/>
  <c r="D34" i="1"/>
  <c r="P28" i="1"/>
  <c r="L28" i="1"/>
  <c r="H28" i="1"/>
  <c r="D28" i="1"/>
  <c r="S87" i="4"/>
  <c r="R87" i="4"/>
  <c r="S29" i="4"/>
  <c r="R29" i="4"/>
  <c r="Q29" i="4"/>
  <c r="O29" i="4"/>
  <c r="N29" i="4"/>
  <c r="M29" i="4"/>
  <c r="K29" i="4"/>
  <c r="J29" i="4"/>
  <c r="I29" i="4"/>
  <c r="G29" i="4"/>
  <c r="F29" i="4"/>
  <c r="E29" i="4"/>
  <c r="S27" i="4"/>
  <c r="R27" i="4"/>
  <c r="Q27" i="4"/>
  <c r="O27" i="4"/>
  <c r="N27" i="4"/>
  <c r="M27" i="4"/>
  <c r="K27" i="4"/>
  <c r="J27" i="4"/>
  <c r="I27" i="4"/>
  <c r="G27" i="4"/>
  <c r="F27" i="4"/>
  <c r="E27" i="4"/>
  <c r="P228" i="3"/>
  <c r="L228" i="3"/>
  <c r="H228" i="3"/>
  <c r="D228" i="3"/>
  <c r="P223" i="3"/>
  <c r="L223" i="3"/>
  <c r="H223" i="3"/>
  <c r="D223" i="3"/>
  <c r="P220" i="3"/>
  <c r="L220" i="3"/>
  <c r="H220" i="3"/>
  <c r="D220" i="3"/>
  <c r="P176" i="3"/>
  <c r="L176" i="3"/>
  <c r="H176" i="3"/>
  <c r="D176" i="3"/>
  <c r="P147" i="3"/>
  <c r="L147" i="3"/>
  <c r="H147" i="3"/>
  <c r="D147" i="3"/>
  <c r="P124" i="3"/>
  <c r="L124" i="3"/>
  <c r="H124" i="3"/>
  <c r="D124" i="3"/>
  <c r="P118" i="3"/>
  <c r="L118" i="3"/>
  <c r="H118" i="3"/>
  <c r="D118" i="3"/>
  <c r="P64" i="3"/>
  <c r="L64" i="3"/>
  <c r="H64" i="3"/>
  <c r="D64" i="3"/>
  <c r="P62" i="3"/>
  <c r="L62" i="3"/>
  <c r="H62" i="3"/>
  <c r="D62" i="3"/>
  <c r="S68" i="3"/>
  <c r="R68" i="3"/>
  <c r="Q68" i="3"/>
  <c r="O68" i="3"/>
  <c r="N68" i="3"/>
  <c r="M68" i="3"/>
  <c r="K68" i="3"/>
  <c r="J68" i="3"/>
  <c r="I68" i="3"/>
  <c r="G68" i="3"/>
  <c r="F68" i="3"/>
  <c r="E68" i="3"/>
  <c r="P69" i="3"/>
  <c r="L69" i="3"/>
  <c r="H69" i="3"/>
  <c r="D69" i="3"/>
  <c r="P43" i="3"/>
  <c r="L43" i="3"/>
  <c r="H43" i="3"/>
  <c r="D43" i="3"/>
  <c r="P375" i="1"/>
  <c r="L375" i="1"/>
  <c r="H375" i="1"/>
  <c r="D375" i="1"/>
  <c r="P359" i="1"/>
  <c r="L359" i="1"/>
  <c r="H359" i="1"/>
  <c r="D359" i="1"/>
  <c r="S358" i="1"/>
  <c r="R358" i="1"/>
  <c r="P352" i="1"/>
  <c r="L352" i="1"/>
  <c r="H352" i="1"/>
  <c r="D352" i="1"/>
  <c r="P354" i="1"/>
  <c r="L354" i="1"/>
  <c r="H354" i="1"/>
  <c r="D354" i="1"/>
  <c r="P350" i="1"/>
  <c r="L350" i="1"/>
  <c r="H350" i="1"/>
  <c r="D350" i="1"/>
  <c r="P284" i="1"/>
  <c r="L284" i="1"/>
  <c r="H284" i="1"/>
  <c r="D284" i="1"/>
  <c r="P231" i="1"/>
  <c r="L231" i="1"/>
  <c r="H231" i="1"/>
  <c r="D231" i="1"/>
  <c r="P234" i="1"/>
  <c r="L234" i="1"/>
  <c r="H234" i="1"/>
  <c r="D234" i="1"/>
  <c r="P258" i="1"/>
  <c r="L258" i="1"/>
  <c r="H258" i="1"/>
  <c r="D258" i="1"/>
  <c r="P244" i="1"/>
  <c r="L244" i="1"/>
  <c r="H244" i="1"/>
  <c r="D244" i="1"/>
  <c r="P204" i="1"/>
  <c r="L204" i="1"/>
  <c r="H204" i="1"/>
  <c r="D204" i="1"/>
  <c r="P193" i="1"/>
  <c r="L193" i="1"/>
  <c r="H193" i="1"/>
  <c r="D193" i="1"/>
  <c r="P170" i="1"/>
  <c r="L170" i="1"/>
  <c r="H170" i="1"/>
  <c r="D170" i="1"/>
  <c r="P119" i="1"/>
  <c r="L119" i="1"/>
  <c r="H119" i="1"/>
  <c r="D119" i="1"/>
  <c r="P109" i="1"/>
  <c r="L109" i="1"/>
  <c r="H109" i="1"/>
  <c r="D109" i="1"/>
  <c r="P110" i="1"/>
  <c r="L110" i="1"/>
  <c r="H110" i="1"/>
  <c r="D110" i="1"/>
  <c r="P107" i="1"/>
  <c r="L107" i="1"/>
  <c r="H107" i="1"/>
  <c r="D107" i="1"/>
  <c r="P98" i="1"/>
  <c r="L98" i="1"/>
  <c r="H98" i="1"/>
  <c r="D98" i="1"/>
  <c r="P64" i="1"/>
  <c r="L64" i="1"/>
  <c r="H64" i="1"/>
  <c r="D64" i="1"/>
  <c r="P60" i="1"/>
  <c r="L60" i="1"/>
  <c r="H60" i="1"/>
  <c r="D60" i="1"/>
  <c r="S59" i="1"/>
  <c r="R59" i="1"/>
  <c r="Q59" i="1"/>
  <c r="O59" i="1"/>
  <c r="N59" i="1"/>
  <c r="M59" i="1"/>
  <c r="K59" i="1"/>
  <c r="J59" i="1"/>
  <c r="I59" i="1"/>
  <c r="G59" i="1"/>
  <c r="F59" i="1"/>
  <c r="E59" i="1"/>
  <c r="P32" i="1"/>
  <c r="L32" i="1"/>
  <c r="H32" i="1"/>
  <c r="D32" i="1"/>
  <c r="D6" i="4"/>
  <c r="S139" i="4"/>
  <c r="R139" i="4"/>
  <c r="Q139" i="4"/>
  <c r="O139" i="4"/>
  <c r="N139" i="4"/>
  <c r="M139" i="4"/>
  <c r="K139" i="4"/>
  <c r="J139" i="4"/>
  <c r="I139" i="4"/>
  <c r="G139" i="4"/>
  <c r="F139" i="4"/>
  <c r="E139" i="4"/>
  <c r="S118" i="4"/>
  <c r="R118" i="4"/>
  <c r="Q118" i="4"/>
  <c r="O118" i="4"/>
  <c r="N118" i="4"/>
  <c r="M118" i="4"/>
  <c r="K118" i="4"/>
  <c r="J118" i="4"/>
  <c r="I118" i="4"/>
  <c r="G118" i="4"/>
  <c r="F118" i="4"/>
  <c r="E118" i="4"/>
  <c r="S90" i="4"/>
  <c r="R90" i="4"/>
  <c r="Q90" i="4"/>
  <c r="O90" i="4"/>
  <c r="N90" i="4"/>
  <c r="M90" i="4"/>
  <c r="K90" i="4"/>
  <c r="J90" i="4"/>
  <c r="I90" i="4"/>
  <c r="G90" i="4"/>
  <c r="F90" i="4"/>
  <c r="E90" i="4"/>
  <c r="S68" i="4"/>
  <c r="R68" i="4"/>
  <c r="Q68" i="4"/>
  <c r="O68" i="4"/>
  <c r="N68" i="4"/>
  <c r="M68" i="4"/>
  <c r="K68" i="4"/>
  <c r="J68" i="4"/>
  <c r="I68" i="4"/>
  <c r="G68" i="4"/>
  <c r="F68" i="4"/>
  <c r="E68" i="4"/>
  <c r="S57" i="4"/>
  <c r="R57" i="4"/>
  <c r="Q57" i="4"/>
  <c r="O57" i="4"/>
  <c r="N57" i="4"/>
  <c r="M57" i="4"/>
  <c r="K57" i="4"/>
  <c r="J57" i="4"/>
  <c r="I57" i="4"/>
  <c r="G57" i="4"/>
  <c r="F57" i="4"/>
  <c r="E57" i="4"/>
  <c r="S44" i="4"/>
  <c r="R44" i="4"/>
  <c r="S18" i="4"/>
  <c r="R18" i="4"/>
  <c r="Q18" i="4"/>
  <c r="O18" i="4"/>
  <c r="N18" i="4"/>
  <c r="M18" i="4"/>
  <c r="K18" i="4"/>
  <c r="J18" i="4"/>
  <c r="I18" i="4"/>
  <c r="G18" i="4"/>
  <c r="F18" i="4"/>
  <c r="E18" i="4"/>
  <c r="P235" i="3"/>
  <c r="L235" i="3"/>
  <c r="H235" i="3"/>
  <c r="D235" i="3"/>
  <c r="S211" i="3"/>
  <c r="R211" i="3"/>
  <c r="Q211" i="3"/>
  <c r="O211" i="3"/>
  <c r="M211" i="3"/>
  <c r="K211" i="3"/>
  <c r="J211" i="3"/>
  <c r="I211" i="3"/>
  <c r="G211" i="3"/>
  <c r="F211" i="3"/>
  <c r="E211" i="3"/>
  <c r="N211" i="3"/>
  <c r="P213" i="3"/>
  <c r="L213" i="3"/>
  <c r="H213" i="3"/>
  <c r="D213" i="3"/>
  <c r="P202" i="3"/>
  <c r="P203" i="3"/>
  <c r="P207" i="3"/>
  <c r="L202" i="3"/>
  <c r="L203" i="3"/>
  <c r="L207" i="3"/>
  <c r="H202" i="3"/>
  <c r="H203" i="3"/>
  <c r="H207" i="3"/>
  <c r="D202" i="3"/>
  <c r="D203" i="3"/>
  <c r="D207" i="3"/>
  <c r="P198" i="3"/>
  <c r="L198" i="3"/>
  <c r="H198" i="3"/>
  <c r="D198" i="3"/>
  <c r="P199" i="3"/>
  <c r="L199" i="3"/>
  <c r="H199" i="3"/>
  <c r="D199" i="3"/>
  <c r="P196" i="3"/>
  <c r="L196" i="3"/>
  <c r="H196" i="3"/>
  <c r="D196" i="3"/>
  <c r="P197" i="3"/>
  <c r="L197" i="3"/>
  <c r="H197" i="3"/>
  <c r="D197" i="3"/>
  <c r="P121" i="3"/>
  <c r="L121" i="3"/>
  <c r="H121" i="3"/>
  <c r="D121" i="3"/>
  <c r="P100" i="3"/>
  <c r="L100" i="3"/>
  <c r="H100" i="3"/>
  <c r="D100" i="3"/>
  <c r="P104" i="3"/>
  <c r="L104" i="3"/>
  <c r="H104" i="3"/>
  <c r="D104" i="3"/>
  <c r="P83" i="3"/>
  <c r="L83" i="3"/>
  <c r="H83" i="3"/>
  <c r="D83" i="3"/>
  <c r="P60" i="3"/>
  <c r="L60" i="3"/>
  <c r="H60" i="3"/>
  <c r="D60" i="3"/>
  <c r="P52" i="3"/>
  <c r="L52" i="3"/>
  <c r="H52" i="3"/>
  <c r="D52" i="3"/>
  <c r="P33" i="3"/>
  <c r="L33" i="3"/>
  <c r="H33" i="3"/>
  <c r="D33" i="3"/>
  <c r="Q7" i="6" l="1"/>
  <c r="M7" i="6"/>
  <c r="I7" i="6"/>
  <c r="E7" i="6"/>
  <c r="J7" i="6"/>
  <c r="L7" i="6"/>
  <c r="D7" i="6"/>
  <c r="N7" i="6"/>
  <c r="S7" i="6"/>
  <c r="O7" i="6"/>
  <c r="K7" i="6"/>
  <c r="G7" i="6"/>
  <c r="C7" i="6"/>
  <c r="R7" i="6"/>
  <c r="F7" i="6"/>
  <c r="P7" i="6"/>
  <c r="D1" i="5"/>
  <c r="P1" i="5"/>
  <c r="H1" i="5"/>
  <c r="L1" i="5"/>
  <c r="C225" i="3"/>
  <c r="C164" i="5"/>
  <c r="C126" i="5"/>
  <c r="C204" i="5"/>
  <c r="C98" i="5"/>
  <c r="C68" i="5"/>
  <c r="C223" i="5"/>
  <c r="C70" i="5"/>
  <c r="C63" i="5"/>
  <c r="C217" i="5"/>
  <c r="C28" i="5"/>
  <c r="C8" i="5"/>
  <c r="C38" i="5"/>
  <c r="C80" i="5"/>
  <c r="C213" i="5"/>
  <c r="C193" i="5"/>
  <c r="C211" i="5"/>
  <c r="P197" i="5"/>
  <c r="C197" i="5" s="1"/>
  <c r="C201" i="5"/>
  <c r="C133" i="5"/>
  <c r="C7" i="5"/>
  <c r="G7" i="5"/>
  <c r="D7" i="5"/>
  <c r="I7" i="5"/>
  <c r="N7" i="5"/>
  <c r="P7" i="5"/>
  <c r="L7" i="5"/>
  <c r="F7" i="5"/>
  <c r="O7" i="5"/>
  <c r="K7" i="5"/>
  <c r="S7" i="5"/>
  <c r="Q7" i="5"/>
  <c r="R7" i="5"/>
  <c r="H7" i="5"/>
  <c r="M7" i="5"/>
  <c r="E7" i="5"/>
  <c r="C356" i="1"/>
  <c r="P227" i="3"/>
  <c r="C168" i="1"/>
  <c r="C166" i="1"/>
  <c r="C144" i="1"/>
  <c r="C162" i="1"/>
  <c r="C133" i="1"/>
  <c r="C104" i="1"/>
  <c r="C103" i="1"/>
  <c r="C49" i="1"/>
  <c r="C81" i="1"/>
  <c r="C56" i="1"/>
  <c r="C42" i="1"/>
  <c r="C34" i="1"/>
  <c r="C28" i="1"/>
  <c r="C352" i="1"/>
  <c r="C375" i="1"/>
  <c r="D8" i="4"/>
  <c r="C228" i="3"/>
  <c r="L227" i="3"/>
  <c r="H227" i="3"/>
  <c r="D227" i="3"/>
  <c r="C220" i="3"/>
  <c r="C223" i="3"/>
  <c r="C176" i="3"/>
  <c r="C147" i="3"/>
  <c r="C124" i="3"/>
  <c r="C118" i="3"/>
  <c r="C64" i="3"/>
  <c r="C62" i="3"/>
  <c r="C69" i="3"/>
  <c r="C43" i="3"/>
  <c r="C207" i="3"/>
  <c r="D358" i="1"/>
  <c r="P358" i="1"/>
  <c r="C359" i="1"/>
  <c r="L358" i="1"/>
  <c r="H358" i="1"/>
  <c r="C354" i="1"/>
  <c r="C350" i="1"/>
  <c r="C284" i="1"/>
  <c r="C231" i="1"/>
  <c r="C234" i="1"/>
  <c r="C193" i="1"/>
  <c r="C258" i="1"/>
  <c r="C109" i="1"/>
  <c r="C244" i="1"/>
  <c r="C204" i="1"/>
  <c r="C170" i="1"/>
  <c r="C119" i="1"/>
  <c r="C110" i="1"/>
  <c r="C107" i="1"/>
  <c r="C98" i="1"/>
  <c r="C64" i="1"/>
  <c r="H59" i="1"/>
  <c r="D59" i="1"/>
  <c r="C60" i="1"/>
  <c r="P59" i="1"/>
  <c r="L59" i="1"/>
  <c r="C32" i="1"/>
  <c r="C235" i="3"/>
  <c r="C213" i="3"/>
  <c r="C203" i="3"/>
  <c r="C202" i="3"/>
  <c r="C198" i="3"/>
  <c r="C199" i="3"/>
  <c r="C196" i="3"/>
  <c r="C197" i="3"/>
  <c r="C121" i="3"/>
  <c r="C100" i="3"/>
  <c r="C104" i="3"/>
  <c r="C83" i="3"/>
  <c r="C60" i="3"/>
  <c r="C33" i="3"/>
  <c r="C52" i="3"/>
  <c r="P392" i="1"/>
  <c r="L392" i="1"/>
  <c r="H392" i="1"/>
  <c r="D392" i="1"/>
  <c r="P368" i="1"/>
  <c r="L368" i="1"/>
  <c r="H368" i="1"/>
  <c r="D368" i="1"/>
  <c r="P338" i="1"/>
  <c r="L338" i="1"/>
  <c r="H338" i="1"/>
  <c r="D338" i="1"/>
  <c r="P322" i="1"/>
  <c r="L322" i="1"/>
  <c r="H322" i="1"/>
  <c r="D322" i="1"/>
  <c r="P317" i="1"/>
  <c r="L317" i="1"/>
  <c r="H317" i="1"/>
  <c r="D317" i="1"/>
  <c r="P314" i="1"/>
  <c r="L314" i="1"/>
  <c r="H314" i="1"/>
  <c r="D314" i="1"/>
  <c r="P276" i="1"/>
  <c r="L276" i="1"/>
  <c r="H276" i="1"/>
  <c r="D276" i="1"/>
  <c r="P211" i="1"/>
  <c r="L211" i="1"/>
  <c r="H211" i="1"/>
  <c r="D211" i="1"/>
  <c r="P197" i="1"/>
  <c r="L197" i="1"/>
  <c r="H197" i="1"/>
  <c r="D197" i="1"/>
  <c r="P169" i="1"/>
  <c r="L169" i="1"/>
  <c r="H169" i="1"/>
  <c r="D169" i="1"/>
  <c r="P145" i="1"/>
  <c r="L145" i="1"/>
  <c r="H145" i="1"/>
  <c r="D145" i="1"/>
  <c r="P138" i="1"/>
  <c r="L138" i="1"/>
  <c r="H138" i="1"/>
  <c r="D138" i="1"/>
  <c r="P93" i="1"/>
  <c r="L93" i="1"/>
  <c r="H93" i="1"/>
  <c r="D93" i="1"/>
  <c r="P83" i="1"/>
  <c r="L83" i="1"/>
  <c r="H83" i="1"/>
  <c r="D83" i="1"/>
  <c r="P80" i="1"/>
  <c r="L80" i="1"/>
  <c r="H80" i="1"/>
  <c r="D80" i="1"/>
  <c r="P57" i="1"/>
  <c r="L57" i="1"/>
  <c r="H57" i="1"/>
  <c r="D57" i="1"/>
  <c r="P53" i="1"/>
  <c r="L53" i="1"/>
  <c r="H53" i="1"/>
  <c r="D53" i="1"/>
  <c r="E363" i="1"/>
  <c r="S335" i="1"/>
  <c r="R335" i="1"/>
  <c r="Q335" i="1"/>
  <c r="O335" i="1"/>
  <c r="N335" i="1"/>
  <c r="M335" i="1"/>
  <c r="K335" i="1"/>
  <c r="J335" i="1"/>
  <c r="I335" i="1"/>
  <c r="G335" i="1"/>
  <c r="F335" i="1"/>
  <c r="E335" i="1"/>
  <c r="P340" i="1"/>
  <c r="L340" i="1"/>
  <c r="H340" i="1"/>
  <c r="D340" i="1"/>
  <c r="P315" i="1"/>
  <c r="L315" i="1"/>
  <c r="H315" i="1"/>
  <c r="D315" i="1"/>
  <c r="P163" i="1"/>
  <c r="L163" i="1"/>
  <c r="H163" i="1"/>
  <c r="D163" i="1"/>
  <c r="D146" i="1"/>
  <c r="H146" i="1"/>
  <c r="L146" i="1"/>
  <c r="P146" i="1"/>
  <c r="P130" i="1"/>
  <c r="L130" i="1"/>
  <c r="H130" i="1"/>
  <c r="D130" i="1"/>
  <c r="P105" i="1"/>
  <c r="L105" i="1"/>
  <c r="H105" i="1"/>
  <c r="D105" i="1"/>
  <c r="P215" i="3"/>
  <c r="L215" i="3"/>
  <c r="H215" i="3"/>
  <c r="D215" i="3"/>
  <c r="P212" i="3"/>
  <c r="L212" i="3"/>
  <c r="H212" i="3"/>
  <c r="D212" i="3"/>
  <c r="P184" i="3"/>
  <c r="L184" i="3"/>
  <c r="H184" i="3"/>
  <c r="D184" i="3"/>
  <c r="P90" i="3"/>
  <c r="L90" i="3"/>
  <c r="H90" i="3"/>
  <c r="D90" i="3"/>
  <c r="P74" i="3"/>
  <c r="L74" i="3"/>
  <c r="H74" i="3"/>
  <c r="D74" i="3"/>
  <c r="P13" i="3"/>
  <c r="L13" i="3"/>
  <c r="H13" i="3"/>
  <c r="D13" i="3"/>
  <c r="P10" i="3"/>
  <c r="L10" i="3"/>
  <c r="H10" i="3"/>
  <c r="D10" i="3"/>
  <c r="P336" i="1"/>
  <c r="L336" i="1"/>
  <c r="H336" i="1"/>
  <c r="D336" i="1"/>
  <c r="P295" i="1"/>
  <c r="L295" i="1"/>
  <c r="H295" i="1"/>
  <c r="D295" i="1"/>
  <c r="P225" i="1"/>
  <c r="L225" i="1"/>
  <c r="H225" i="1"/>
  <c r="D225" i="1"/>
  <c r="H222" i="1"/>
  <c r="P221" i="1"/>
  <c r="L221" i="1"/>
  <c r="H221" i="1"/>
  <c r="D221" i="1"/>
  <c r="P214" i="1"/>
  <c r="L214" i="1"/>
  <c r="H214" i="1"/>
  <c r="D214" i="1"/>
  <c r="P148" i="1"/>
  <c r="L148" i="1"/>
  <c r="H148" i="1"/>
  <c r="D148" i="1"/>
  <c r="D149" i="1"/>
  <c r="H149" i="1"/>
  <c r="L149" i="1"/>
  <c r="P149" i="1"/>
  <c r="P126" i="1"/>
  <c r="L126" i="1"/>
  <c r="H126" i="1"/>
  <c r="D126" i="1"/>
  <c r="P18" i="1"/>
  <c r="L18" i="1"/>
  <c r="H18" i="1"/>
  <c r="D18" i="1"/>
  <c r="P11" i="1"/>
  <c r="L11" i="1"/>
  <c r="H11" i="1"/>
  <c r="D11" i="1"/>
  <c r="P6" i="4"/>
  <c r="L6" i="4"/>
  <c r="H6" i="4"/>
  <c r="S8" i="3"/>
  <c r="R8" i="3"/>
  <c r="Q8" i="3"/>
  <c r="O8" i="3"/>
  <c r="N8" i="3"/>
  <c r="M8" i="3"/>
  <c r="K8" i="3"/>
  <c r="J8" i="3"/>
  <c r="I8" i="3"/>
  <c r="G8" i="3"/>
  <c r="F8" i="3"/>
  <c r="E8" i="3"/>
  <c r="P254" i="3"/>
  <c r="L254" i="3"/>
  <c r="H254" i="3"/>
  <c r="D254" i="3"/>
  <c r="P252" i="3"/>
  <c r="L252" i="3"/>
  <c r="H252" i="3"/>
  <c r="D252" i="3"/>
  <c r="P251" i="3"/>
  <c r="L251" i="3"/>
  <c r="H251" i="3"/>
  <c r="D251" i="3"/>
  <c r="S250" i="3"/>
  <c r="R250" i="3"/>
  <c r="Q250" i="3"/>
  <c r="O250" i="3"/>
  <c r="N250" i="3"/>
  <c r="M250" i="3"/>
  <c r="K250" i="3"/>
  <c r="J250" i="3"/>
  <c r="I250" i="3"/>
  <c r="G250" i="3"/>
  <c r="F250" i="3"/>
  <c r="E250" i="3"/>
  <c r="P249" i="3"/>
  <c r="L249" i="3"/>
  <c r="H249" i="3"/>
  <c r="D249" i="3"/>
  <c r="P248" i="3"/>
  <c r="L248" i="3"/>
  <c r="H248" i="3"/>
  <c r="D248" i="3"/>
  <c r="P247" i="3"/>
  <c r="L247" i="3"/>
  <c r="H247" i="3"/>
  <c r="D247" i="3"/>
  <c r="P246" i="3"/>
  <c r="L246" i="3"/>
  <c r="H246" i="3"/>
  <c r="D246" i="3"/>
  <c r="P244" i="3"/>
  <c r="L244" i="3"/>
  <c r="H244" i="3"/>
  <c r="D244" i="3"/>
  <c r="P243" i="3"/>
  <c r="L243" i="3"/>
  <c r="H243" i="3"/>
  <c r="D243" i="3"/>
  <c r="P242" i="3"/>
  <c r="L242" i="3"/>
  <c r="H242" i="3"/>
  <c r="D242" i="3"/>
  <c r="P240" i="3"/>
  <c r="L240" i="3"/>
  <c r="H240" i="3"/>
  <c r="D240" i="3"/>
  <c r="P237" i="3"/>
  <c r="L237" i="3"/>
  <c r="H237" i="3"/>
  <c r="D237" i="3"/>
  <c r="P236" i="3"/>
  <c r="L236" i="3"/>
  <c r="H236" i="3"/>
  <c r="D236" i="3"/>
  <c r="P234" i="3"/>
  <c r="L234" i="3"/>
  <c r="H234" i="3"/>
  <c r="D234" i="3"/>
  <c r="S233" i="3"/>
  <c r="R233" i="3"/>
  <c r="Q233" i="3"/>
  <c r="O233" i="3"/>
  <c r="N233" i="3"/>
  <c r="M233" i="3"/>
  <c r="K233" i="3"/>
  <c r="J233" i="3"/>
  <c r="I233" i="3"/>
  <c r="G233" i="3"/>
  <c r="F233" i="3"/>
  <c r="E233" i="3"/>
  <c r="P232" i="3"/>
  <c r="L232" i="3"/>
  <c r="H232" i="3"/>
  <c r="D232" i="3"/>
  <c r="S231" i="3"/>
  <c r="R231" i="3"/>
  <c r="Q231" i="3"/>
  <c r="O231" i="3"/>
  <c r="N231" i="3"/>
  <c r="M231" i="3"/>
  <c r="K231" i="3"/>
  <c r="J231" i="3"/>
  <c r="I231" i="3"/>
  <c r="G231" i="3"/>
  <c r="F231" i="3"/>
  <c r="E231" i="3"/>
  <c r="P224" i="3"/>
  <c r="L224" i="3"/>
  <c r="H224" i="3"/>
  <c r="D224" i="3"/>
  <c r="P222" i="3"/>
  <c r="L222" i="3"/>
  <c r="H222" i="3"/>
  <c r="D222" i="3"/>
  <c r="P221" i="3"/>
  <c r="L221" i="3"/>
  <c r="H221" i="3"/>
  <c r="D221" i="3"/>
  <c r="P219" i="3"/>
  <c r="L219" i="3"/>
  <c r="H219" i="3"/>
  <c r="D219" i="3"/>
  <c r="P218" i="3"/>
  <c r="L218" i="3"/>
  <c r="H218" i="3"/>
  <c r="D218" i="3"/>
  <c r="S216" i="3"/>
  <c r="R216" i="3"/>
  <c r="Q216" i="3"/>
  <c r="O216" i="3"/>
  <c r="N216" i="3"/>
  <c r="M216" i="3"/>
  <c r="K216" i="3"/>
  <c r="J216" i="3"/>
  <c r="I216" i="3"/>
  <c r="G216" i="3"/>
  <c r="F216" i="3"/>
  <c r="E216" i="3"/>
  <c r="P210" i="3"/>
  <c r="L210" i="3"/>
  <c r="H210" i="3"/>
  <c r="D210" i="3"/>
  <c r="S209" i="3"/>
  <c r="R209" i="3" s="1"/>
  <c r="O209" i="3"/>
  <c r="N209" i="3"/>
  <c r="M209" i="3"/>
  <c r="K209" i="3"/>
  <c r="J209" i="3"/>
  <c r="I209" i="3"/>
  <c r="G209" i="3"/>
  <c r="F209" i="3"/>
  <c r="E209" i="3"/>
  <c r="P208" i="3"/>
  <c r="L208" i="3"/>
  <c r="H208" i="3"/>
  <c r="D208" i="3"/>
  <c r="P201" i="3"/>
  <c r="L201" i="3"/>
  <c r="H201" i="3"/>
  <c r="D201" i="3"/>
  <c r="S200" i="3"/>
  <c r="R200" i="3"/>
  <c r="Q200" i="3"/>
  <c r="O200" i="3"/>
  <c r="N200" i="3"/>
  <c r="M200" i="3"/>
  <c r="K200" i="3"/>
  <c r="J200" i="3"/>
  <c r="I200" i="3"/>
  <c r="G200" i="3"/>
  <c r="F200" i="3"/>
  <c r="E200" i="3"/>
  <c r="P195" i="3"/>
  <c r="L195" i="3"/>
  <c r="H195" i="3"/>
  <c r="D195" i="3"/>
  <c r="P194" i="3"/>
  <c r="L194" i="3"/>
  <c r="H194" i="3"/>
  <c r="D194" i="3"/>
  <c r="P193" i="3"/>
  <c r="L193" i="3"/>
  <c r="H193" i="3"/>
  <c r="D193" i="3"/>
  <c r="P192" i="3"/>
  <c r="L192" i="3"/>
  <c r="H192" i="3"/>
  <c r="D192" i="3"/>
  <c r="P191" i="3"/>
  <c r="L191" i="3"/>
  <c r="H191" i="3"/>
  <c r="D191" i="3"/>
  <c r="P190" i="3"/>
  <c r="L190" i="3"/>
  <c r="H190" i="3"/>
  <c r="D190" i="3"/>
  <c r="P189" i="3"/>
  <c r="L189" i="3"/>
  <c r="H189" i="3"/>
  <c r="D189" i="3"/>
  <c r="P188" i="3"/>
  <c r="L188" i="3"/>
  <c r="H188" i="3"/>
  <c r="D188" i="3"/>
  <c r="P187" i="3"/>
  <c r="L187" i="3"/>
  <c r="H187" i="3"/>
  <c r="D187" i="3"/>
  <c r="P186" i="3"/>
  <c r="L186" i="3"/>
  <c r="H186" i="3"/>
  <c r="D186" i="3"/>
  <c r="P185" i="3"/>
  <c r="L185" i="3"/>
  <c r="H185" i="3"/>
  <c r="D185" i="3"/>
  <c r="P182" i="3"/>
  <c r="L182" i="3"/>
  <c r="H182" i="3"/>
  <c r="D182" i="3"/>
  <c r="P181" i="3"/>
  <c r="L181" i="3"/>
  <c r="H181" i="3"/>
  <c r="D181" i="3"/>
  <c r="P179" i="3"/>
  <c r="L179" i="3"/>
  <c r="H179" i="3"/>
  <c r="D179" i="3"/>
  <c r="P178" i="3"/>
  <c r="L178" i="3"/>
  <c r="H178" i="3"/>
  <c r="D178" i="3"/>
  <c r="P177" i="3"/>
  <c r="L177" i="3"/>
  <c r="H177" i="3"/>
  <c r="D177" i="3"/>
  <c r="P175" i="3"/>
  <c r="L175" i="3"/>
  <c r="H175" i="3"/>
  <c r="D175" i="3"/>
  <c r="P174" i="3"/>
  <c r="L174" i="3"/>
  <c r="H174" i="3"/>
  <c r="D174" i="3"/>
  <c r="P173" i="3"/>
  <c r="L173" i="3"/>
  <c r="H173" i="3"/>
  <c r="D173" i="3"/>
  <c r="P172" i="3"/>
  <c r="L172" i="3"/>
  <c r="H172" i="3"/>
  <c r="D172" i="3"/>
  <c r="P171" i="3"/>
  <c r="L171" i="3"/>
  <c r="H171" i="3"/>
  <c r="D171" i="3"/>
  <c r="P170" i="3"/>
  <c r="L170" i="3"/>
  <c r="H170" i="3"/>
  <c r="D170" i="3"/>
  <c r="S169" i="3"/>
  <c r="R169" i="3"/>
  <c r="Q169" i="3"/>
  <c r="O169" i="3"/>
  <c r="N169" i="3"/>
  <c r="M169" i="3"/>
  <c r="K169" i="3"/>
  <c r="J169" i="3"/>
  <c r="I169" i="3"/>
  <c r="G169" i="3"/>
  <c r="F169" i="3"/>
  <c r="E169" i="3"/>
  <c r="P168" i="3"/>
  <c r="L168" i="3"/>
  <c r="H168" i="3"/>
  <c r="D168" i="3"/>
  <c r="P167" i="3"/>
  <c r="L167" i="3"/>
  <c r="H167" i="3"/>
  <c r="D167" i="3"/>
  <c r="P166" i="3"/>
  <c r="L166" i="3"/>
  <c r="H166" i="3"/>
  <c r="D166" i="3"/>
  <c r="P165" i="3"/>
  <c r="L165" i="3"/>
  <c r="H165" i="3"/>
  <c r="D165" i="3"/>
  <c r="P164" i="3"/>
  <c r="L164" i="3"/>
  <c r="H164" i="3"/>
  <c r="D164" i="3"/>
  <c r="P162" i="3"/>
  <c r="L162" i="3"/>
  <c r="H162" i="3"/>
  <c r="D162" i="3"/>
  <c r="P161" i="3"/>
  <c r="L161" i="3"/>
  <c r="H161" i="3"/>
  <c r="D161" i="3"/>
  <c r="P160" i="3"/>
  <c r="L160" i="3"/>
  <c r="H160" i="3"/>
  <c r="D160" i="3"/>
  <c r="P159" i="3"/>
  <c r="L159" i="3"/>
  <c r="H159" i="3"/>
  <c r="D159" i="3"/>
  <c r="P158" i="3"/>
  <c r="L158" i="3"/>
  <c r="H158" i="3"/>
  <c r="D158" i="3"/>
  <c r="P157" i="3"/>
  <c r="L157" i="3"/>
  <c r="H157" i="3"/>
  <c r="D157" i="3"/>
  <c r="P156" i="3"/>
  <c r="L156" i="3"/>
  <c r="H156" i="3"/>
  <c r="D156" i="3"/>
  <c r="P155" i="3"/>
  <c r="L155" i="3"/>
  <c r="H155" i="3"/>
  <c r="D155" i="3"/>
  <c r="P153" i="3"/>
  <c r="L153" i="3"/>
  <c r="H153" i="3"/>
  <c r="D153" i="3"/>
  <c r="P152" i="3"/>
  <c r="L152" i="3"/>
  <c r="H152" i="3"/>
  <c r="D152" i="3"/>
  <c r="P151" i="3"/>
  <c r="L151" i="3"/>
  <c r="H151" i="3"/>
  <c r="D151" i="3"/>
  <c r="P150" i="3"/>
  <c r="L150" i="3"/>
  <c r="H150" i="3"/>
  <c r="D150" i="3"/>
  <c r="P149" i="3"/>
  <c r="L149" i="3"/>
  <c r="H149" i="3"/>
  <c r="D149" i="3"/>
  <c r="P148" i="3"/>
  <c r="L148" i="3"/>
  <c r="H148" i="3"/>
  <c r="D148" i="3"/>
  <c r="P146" i="3"/>
  <c r="L146" i="3"/>
  <c r="H146" i="3"/>
  <c r="D146" i="3"/>
  <c r="P145" i="3"/>
  <c r="L145" i="3"/>
  <c r="H145" i="3"/>
  <c r="D145" i="3"/>
  <c r="P143" i="3"/>
  <c r="L143" i="3"/>
  <c r="H143" i="3"/>
  <c r="D143" i="3"/>
  <c r="P142" i="3"/>
  <c r="L142" i="3"/>
  <c r="H142" i="3"/>
  <c r="D142" i="3"/>
  <c r="P141" i="3"/>
  <c r="L141" i="3"/>
  <c r="H141" i="3"/>
  <c r="D141" i="3"/>
  <c r="P139" i="3"/>
  <c r="L139" i="3"/>
  <c r="H139" i="3"/>
  <c r="D139" i="3"/>
  <c r="P138" i="3"/>
  <c r="L138" i="3"/>
  <c r="H138" i="3"/>
  <c r="D138" i="3"/>
  <c r="P137" i="3"/>
  <c r="L137" i="3"/>
  <c r="H137" i="3"/>
  <c r="D137" i="3"/>
  <c r="P136" i="3"/>
  <c r="L136" i="3"/>
  <c r="H136" i="3"/>
  <c r="D136" i="3"/>
  <c r="P135" i="3"/>
  <c r="L135" i="3"/>
  <c r="H135" i="3"/>
  <c r="D135" i="3"/>
  <c r="P134" i="3"/>
  <c r="L134" i="3"/>
  <c r="H134" i="3"/>
  <c r="D134" i="3"/>
  <c r="P133" i="3"/>
  <c r="L133" i="3"/>
  <c r="H133" i="3"/>
  <c r="D133" i="3"/>
  <c r="P132" i="3"/>
  <c r="L132" i="3"/>
  <c r="H132" i="3"/>
  <c r="D132" i="3"/>
  <c r="S131" i="3"/>
  <c r="R131" i="3"/>
  <c r="Q131" i="3"/>
  <c r="O131" i="3"/>
  <c r="N131" i="3"/>
  <c r="M131" i="3"/>
  <c r="K131" i="3"/>
  <c r="J131" i="3"/>
  <c r="I131" i="3"/>
  <c r="G131" i="3"/>
  <c r="F131" i="3"/>
  <c r="E131" i="3"/>
  <c r="P130" i="3"/>
  <c r="L130" i="3"/>
  <c r="H130" i="3"/>
  <c r="D130" i="3"/>
  <c r="P129" i="3"/>
  <c r="L129" i="3"/>
  <c r="H129" i="3"/>
  <c r="D129" i="3"/>
  <c r="P128" i="3"/>
  <c r="L128" i="3"/>
  <c r="H128" i="3"/>
  <c r="D128" i="3"/>
  <c r="P127" i="3"/>
  <c r="L127" i="3"/>
  <c r="H127" i="3"/>
  <c r="D127" i="3"/>
  <c r="S126" i="3"/>
  <c r="R126" i="3"/>
  <c r="Q126" i="3"/>
  <c r="O126" i="3"/>
  <c r="N126" i="3"/>
  <c r="M126" i="3"/>
  <c r="K126" i="3"/>
  <c r="J126" i="3"/>
  <c r="I126" i="3"/>
  <c r="G126" i="3"/>
  <c r="F126" i="3"/>
  <c r="E126" i="3"/>
  <c r="P125" i="3"/>
  <c r="L125" i="3"/>
  <c r="H125" i="3"/>
  <c r="D125" i="3"/>
  <c r="P123" i="3"/>
  <c r="L123" i="3"/>
  <c r="H123" i="3"/>
  <c r="D123" i="3"/>
  <c r="P122" i="3"/>
  <c r="L122" i="3"/>
  <c r="H122" i="3"/>
  <c r="D122" i="3"/>
  <c r="P120" i="3"/>
  <c r="L120" i="3"/>
  <c r="H120" i="3"/>
  <c r="D120" i="3"/>
  <c r="P119" i="3"/>
  <c r="L119" i="3"/>
  <c r="H119" i="3"/>
  <c r="D119" i="3"/>
  <c r="P117" i="3"/>
  <c r="L117" i="3"/>
  <c r="H117" i="3"/>
  <c r="D117" i="3"/>
  <c r="P116" i="3"/>
  <c r="L116" i="3"/>
  <c r="H116" i="3"/>
  <c r="D116" i="3"/>
  <c r="P115" i="3"/>
  <c r="L115" i="3"/>
  <c r="H115" i="3"/>
  <c r="D115" i="3"/>
  <c r="P113" i="3"/>
  <c r="L113" i="3"/>
  <c r="H113" i="3"/>
  <c r="D113" i="3"/>
  <c r="P112" i="3"/>
  <c r="L112" i="3"/>
  <c r="H112" i="3"/>
  <c r="D112" i="3"/>
  <c r="P111" i="3"/>
  <c r="L111" i="3"/>
  <c r="H111" i="3"/>
  <c r="D111" i="3"/>
  <c r="P110" i="3"/>
  <c r="L110" i="3"/>
  <c r="H110" i="3"/>
  <c r="D110" i="3"/>
  <c r="P109" i="3"/>
  <c r="L109" i="3"/>
  <c r="H109" i="3"/>
  <c r="D109" i="3"/>
  <c r="P108" i="3"/>
  <c r="L108" i="3"/>
  <c r="H108" i="3"/>
  <c r="D108" i="3"/>
  <c r="S107" i="3"/>
  <c r="R107" i="3"/>
  <c r="Q107" i="3"/>
  <c r="O107" i="3"/>
  <c r="N107" i="3"/>
  <c r="M107" i="3"/>
  <c r="K107" i="3"/>
  <c r="J107" i="3"/>
  <c r="I107" i="3"/>
  <c r="G107" i="3"/>
  <c r="F107" i="3"/>
  <c r="E107" i="3"/>
  <c r="P106" i="3"/>
  <c r="L106" i="3"/>
  <c r="H106" i="3"/>
  <c r="D106" i="3"/>
  <c r="P105" i="3"/>
  <c r="L105" i="3"/>
  <c r="H105" i="3"/>
  <c r="D105" i="3"/>
  <c r="P103" i="3"/>
  <c r="L103" i="3"/>
  <c r="H103" i="3"/>
  <c r="D103" i="3"/>
  <c r="P101" i="3"/>
  <c r="L101" i="3"/>
  <c r="H101" i="3"/>
  <c r="D101" i="3"/>
  <c r="P99" i="3"/>
  <c r="L99" i="3"/>
  <c r="H99" i="3"/>
  <c r="D99" i="3"/>
  <c r="P98" i="3"/>
  <c r="L98" i="3"/>
  <c r="H98" i="3"/>
  <c r="D98" i="3"/>
  <c r="P97" i="3"/>
  <c r="L97" i="3"/>
  <c r="H97" i="3"/>
  <c r="D97" i="3"/>
  <c r="P96" i="3"/>
  <c r="L96" i="3"/>
  <c r="H96" i="3"/>
  <c r="D96" i="3"/>
  <c r="P95" i="3"/>
  <c r="L95" i="3"/>
  <c r="H95" i="3"/>
  <c r="D95" i="3"/>
  <c r="P94" i="3"/>
  <c r="L94" i="3"/>
  <c r="H94" i="3"/>
  <c r="D94" i="3"/>
  <c r="P93" i="3"/>
  <c r="L93" i="3"/>
  <c r="H93" i="3"/>
  <c r="D93" i="3"/>
  <c r="P92" i="3"/>
  <c r="L92" i="3"/>
  <c r="H92" i="3"/>
  <c r="D92" i="3"/>
  <c r="P91" i="3"/>
  <c r="L91" i="3"/>
  <c r="H91" i="3"/>
  <c r="D91" i="3"/>
  <c r="P89" i="3"/>
  <c r="L89" i="3"/>
  <c r="H89" i="3"/>
  <c r="D89" i="3"/>
  <c r="P87" i="3"/>
  <c r="L87" i="3"/>
  <c r="H87" i="3"/>
  <c r="D87" i="3"/>
  <c r="S86" i="3"/>
  <c r="R86" i="3"/>
  <c r="Q86" i="3"/>
  <c r="O86" i="3"/>
  <c r="N86" i="3"/>
  <c r="M86" i="3"/>
  <c r="K86" i="3"/>
  <c r="J86" i="3"/>
  <c r="I86" i="3"/>
  <c r="G86" i="3"/>
  <c r="F86" i="3"/>
  <c r="E86" i="3"/>
  <c r="P85" i="3"/>
  <c r="L85" i="3"/>
  <c r="H85" i="3"/>
  <c r="D85" i="3"/>
  <c r="P82" i="3"/>
  <c r="L82" i="3"/>
  <c r="H82" i="3"/>
  <c r="D82" i="3"/>
  <c r="P81" i="3"/>
  <c r="L81" i="3"/>
  <c r="H81" i="3"/>
  <c r="D81" i="3"/>
  <c r="P79" i="3"/>
  <c r="L79" i="3"/>
  <c r="H79" i="3"/>
  <c r="D79" i="3"/>
  <c r="P78" i="3"/>
  <c r="L78" i="3"/>
  <c r="H78" i="3"/>
  <c r="D78" i="3"/>
  <c r="P77" i="3"/>
  <c r="L77" i="3"/>
  <c r="H77" i="3"/>
  <c r="D77" i="3"/>
  <c r="P76" i="3"/>
  <c r="L76" i="3"/>
  <c r="H76" i="3"/>
  <c r="D76" i="3"/>
  <c r="P75" i="3"/>
  <c r="L75" i="3"/>
  <c r="H75" i="3"/>
  <c r="D75" i="3"/>
  <c r="P72" i="3"/>
  <c r="L72" i="3"/>
  <c r="H72" i="3"/>
  <c r="D72" i="3"/>
  <c r="S71" i="3"/>
  <c r="R71" i="3"/>
  <c r="Q71" i="3"/>
  <c r="O71" i="3"/>
  <c r="N71" i="3"/>
  <c r="M71" i="3"/>
  <c r="K71" i="3"/>
  <c r="J71" i="3"/>
  <c r="I71" i="3"/>
  <c r="G71" i="3"/>
  <c r="F71" i="3"/>
  <c r="E71" i="3"/>
  <c r="P70" i="3"/>
  <c r="L70" i="3"/>
  <c r="H70" i="3"/>
  <c r="D70" i="3"/>
  <c r="P67" i="3"/>
  <c r="L67" i="3"/>
  <c r="H67" i="3"/>
  <c r="D67" i="3"/>
  <c r="P66" i="3"/>
  <c r="L66" i="3"/>
  <c r="H66" i="3"/>
  <c r="D66" i="3"/>
  <c r="P65" i="3"/>
  <c r="L65" i="3"/>
  <c r="H65" i="3"/>
  <c r="D65" i="3"/>
  <c r="P63" i="3"/>
  <c r="L63" i="3"/>
  <c r="H63" i="3"/>
  <c r="D63" i="3"/>
  <c r="P57" i="3"/>
  <c r="L57" i="3"/>
  <c r="H57" i="3"/>
  <c r="D57" i="3"/>
  <c r="S56" i="3"/>
  <c r="R56" i="3"/>
  <c r="Q56" i="3"/>
  <c r="O56" i="3"/>
  <c r="O36" i="3" s="1"/>
  <c r="N56" i="3"/>
  <c r="M56" i="3"/>
  <c r="K56" i="3"/>
  <c r="K36" i="3" s="1"/>
  <c r="J56" i="3"/>
  <c r="I56" i="3"/>
  <c r="G56" i="3"/>
  <c r="G36" i="3" s="1"/>
  <c r="F56" i="3"/>
  <c r="E56" i="3"/>
  <c r="P55" i="3"/>
  <c r="L55" i="3"/>
  <c r="H55" i="3"/>
  <c r="D55" i="3"/>
  <c r="P54" i="3"/>
  <c r="L54" i="3"/>
  <c r="H54" i="3"/>
  <c r="D54" i="3"/>
  <c r="P53" i="3"/>
  <c r="L53" i="3"/>
  <c r="H53" i="3"/>
  <c r="D53" i="3"/>
  <c r="P51" i="3"/>
  <c r="L51" i="3"/>
  <c r="H51" i="3"/>
  <c r="D51" i="3"/>
  <c r="P50" i="3"/>
  <c r="L50" i="3"/>
  <c r="H50" i="3"/>
  <c r="D50" i="3"/>
  <c r="P49" i="3"/>
  <c r="L49" i="3"/>
  <c r="H49" i="3"/>
  <c r="D49" i="3"/>
  <c r="P48" i="3"/>
  <c r="L48" i="3"/>
  <c r="H48" i="3"/>
  <c r="D48" i="3"/>
  <c r="P47" i="3"/>
  <c r="L47" i="3"/>
  <c r="H47" i="3"/>
  <c r="D47" i="3"/>
  <c r="P46" i="3"/>
  <c r="L46" i="3"/>
  <c r="H46" i="3"/>
  <c r="D46" i="3"/>
  <c r="P45" i="3"/>
  <c r="L45" i="3"/>
  <c r="H45" i="3"/>
  <c r="D45" i="3"/>
  <c r="P44" i="3"/>
  <c r="L44" i="3"/>
  <c r="H44" i="3"/>
  <c r="D44" i="3"/>
  <c r="P42" i="3"/>
  <c r="L42" i="3"/>
  <c r="H42" i="3"/>
  <c r="D42" i="3"/>
  <c r="P37" i="3"/>
  <c r="L37" i="3"/>
  <c r="H37" i="3"/>
  <c r="D37" i="3"/>
  <c r="S36" i="3"/>
  <c r="R36" i="3"/>
  <c r="Q36" i="3"/>
  <c r="N36" i="3"/>
  <c r="M36" i="3"/>
  <c r="J36" i="3"/>
  <c r="I36" i="3"/>
  <c r="F36" i="3"/>
  <c r="E36" i="3"/>
  <c r="P35" i="3"/>
  <c r="L35" i="3"/>
  <c r="H35" i="3"/>
  <c r="D35" i="3"/>
  <c r="P34" i="3"/>
  <c r="L34" i="3"/>
  <c r="H34" i="3"/>
  <c r="D34" i="3"/>
  <c r="P32" i="3"/>
  <c r="L32" i="3"/>
  <c r="H32" i="3"/>
  <c r="D32" i="3"/>
  <c r="P31" i="3"/>
  <c r="L31" i="3"/>
  <c r="H31" i="3"/>
  <c r="D31" i="3"/>
  <c r="P30" i="3"/>
  <c r="L30" i="3"/>
  <c r="H30" i="3"/>
  <c r="D30" i="3"/>
  <c r="P28" i="3"/>
  <c r="L28" i="3"/>
  <c r="H28" i="3"/>
  <c r="D28" i="3"/>
  <c r="P27" i="3"/>
  <c r="L27" i="3"/>
  <c r="H27" i="3"/>
  <c r="D27" i="3"/>
  <c r="P26" i="3"/>
  <c r="L26" i="3"/>
  <c r="H26" i="3"/>
  <c r="D26" i="3"/>
  <c r="P24" i="3"/>
  <c r="L24" i="3"/>
  <c r="H24" i="3"/>
  <c r="D24" i="3"/>
  <c r="S23" i="3"/>
  <c r="R23" i="3"/>
  <c r="Q23" i="3"/>
  <c r="O23" i="3"/>
  <c r="N23" i="3"/>
  <c r="M23" i="3"/>
  <c r="K23" i="3"/>
  <c r="J23" i="3"/>
  <c r="I23" i="3"/>
  <c r="G23" i="3"/>
  <c r="F23" i="3"/>
  <c r="E23" i="3"/>
  <c r="P22" i="3"/>
  <c r="L22" i="3"/>
  <c r="H22" i="3"/>
  <c r="D22" i="3"/>
  <c r="P21" i="3"/>
  <c r="L21" i="3"/>
  <c r="H21" i="3"/>
  <c r="D21" i="3"/>
  <c r="P18" i="3"/>
  <c r="L18" i="3"/>
  <c r="H18" i="3"/>
  <c r="D18" i="3"/>
  <c r="P17" i="3"/>
  <c r="L17" i="3"/>
  <c r="H17" i="3"/>
  <c r="D17" i="3"/>
  <c r="P16" i="3"/>
  <c r="L16" i="3"/>
  <c r="H16" i="3"/>
  <c r="D16" i="3"/>
  <c r="P15" i="3"/>
  <c r="L15" i="3"/>
  <c r="H15" i="3"/>
  <c r="D15" i="3"/>
  <c r="P14" i="3"/>
  <c r="L14" i="3"/>
  <c r="H14" i="3"/>
  <c r="D14" i="3"/>
  <c r="P12" i="3"/>
  <c r="L12" i="3"/>
  <c r="H12" i="3"/>
  <c r="D12" i="3"/>
  <c r="P11" i="3"/>
  <c r="L11" i="3"/>
  <c r="H11" i="3"/>
  <c r="D11" i="3"/>
  <c r="P9" i="3"/>
  <c r="L9" i="3"/>
  <c r="H9" i="3"/>
  <c r="D9" i="3"/>
  <c r="P6" i="3"/>
  <c r="L6" i="3"/>
  <c r="H6" i="3"/>
  <c r="D6" i="3"/>
  <c r="D395" i="1"/>
  <c r="D394" i="1"/>
  <c r="D391" i="1"/>
  <c r="D390" i="1"/>
  <c r="D389" i="1"/>
  <c r="D387" i="1"/>
  <c r="D386" i="1"/>
  <c r="D385" i="1"/>
  <c r="D384" i="1"/>
  <c r="D383" i="1"/>
  <c r="D381" i="1"/>
  <c r="D380" i="1"/>
  <c r="D379" i="1"/>
  <c r="D378" i="1"/>
  <c r="D377" i="1"/>
  <c r="D376" i="1"/>
  <c r="D372" i="1"/>
  <c r="D370" i="1"/>
  <c r="D369" i="1"/>
  <c r="D367" i="1"/>
  <c r="D366" i="1"/>
  <c r="D364" i="1"/>
  <c r="D355" i="1"/>
  <c r="D353" i="1"/>
  <c r="D351" i="1"/>
  <c r="D349" i="1"/>
  <c r="D348" i="1"/>
  <c r="D347" i="1"/>
  <c r="D346" i="1"/>
  <c r="D343" i="1"/>
  <c r="D341" i="1"/>
  <c r="D334" i="1"/>
  <c r="D333" i="1"/>
  <c r="D332" i="1"/>
  <c r="D330" i="1"/>
  <c r="D328" i="1"/>
  <c r="D323" i="1"/>
  <c r="D321" i="1"/>
  <c r="D319" i="1"/>
  <c r="D318" i="1"/>
  <c r="D313" i="1"/>
  <c r="D312" i="1"/>
  <c r="D311" i="1"/>
  <c r="D310" i="1"/>
  <c r="D309" i="1"/>
  <c r="D308" i="1"/>
  <c r="D307" i="1"/>
  <c r="D306" i="1"/>
  <c r="D305" i="1"/>
  <c r="D304" i="1"/>
  <c r="D303" i="1"/>
  <c r="D302" i="1"/>
  <c r="D301" i="1"/>
  <c r="D300" i="1"/>
  <c r="D299" i="1"/>
  <c r="D298" i="1"/>
  <c r="D297" i="1"/>
  <c r="D296" i="1"/>
  <c r="D292" i="1"/>
  <c r="D291" i="1"/>
  <c r="D290" i="1"/>
  <c r="D289" i="1"/>
  <c r="D287" i="1"/>
  <c r="D286" i="1"/>
  <c r="D285" i="1"/>
  <c r="D283" i="1"/>
  <c r="D282" i="1"/>
  <c r="D281" i="1"/>
  <c r="D280" i="1"/>
  <c r="D279" i="1"/>
  <c r="D278" i="1"/>
  <c r="D277" i="1"/>
  <c r="D275" i="1"/>
  <c r="D274" i="1"/>
  <c r="D273" i="1"/>
  <c r="D271" i="1"/>
  <c r="D270" i="1"/>
  <c r="D268" i="1"/>
  <c r="D267" i="1"/>
  <c r="D266" i="1"/>
  <c r="D265" i="1"/>
  <c r="D262" i="1"/>
  <c r="D261" i="1"/>
  <c r="D260" i="1"/>
  <c r="D259" i="1"/>
  <c r="D257" i="1"/>
  <c r="D255" i="1"/>
  <c r="D254" i="1"/>
  <c r="D252" i="1"/>
  <c r="D250" i="1"/>
  <c r="D249" i="1"/>
  <c r="D248" i="1"/>
  <c r="D247" i="1"/>
  <c r="D246" i="1"/>
  <c r="D245" i="1"/>
  <c r="D243" i="1"/>
  <c r="D242" i="1"/>
  <c r="D240" i="1"/>
  <c r="D239" i="1"/>
  <c r="D238" i="1"/>
  <c r="D237" i="1"/>
  <c r="D236" i="1"/>
  <c r="D232" i="1"/>
  <c r="D230" i="1"/>
  <c r="D229" i="1"/>
  <c r="D228" i="1"/>
  <c r="D227" i="1"/>
  <c r="D226" i="1"/>
  <c r="D224" i="1"/>
  <c r="D223" i="1"/>
  <c r="D222" i="1"/>
  <c r="D220" i="1"/>
  <c r="D219" i="1"/>
  <c r="D217" i="1"/>
  <c r="D216" i="1"/>
  <c r="D215" i="1"/>
  <c r="D213" i="1"/>
  <c r="D212" i="1"/>
  <c r="D210" i="1"/>
  <c r="D208" i="1"/>
  <c r="D207" i="1"/>
  <c r="D205" i="1"/>
  <c r="D203" i="1"/>
  <c r="D202" i="1"/>
  <c r="D201" i="1"/>
  <c r="D200" i="1"/>
  <c r="D198" i="1"/>
  <c r="D196" i="1"/>
  <c r="D195" i="1"/>
  <c r="D194" i="1"/>
  <c r="D192" i="1"/>
  <c r="D191" i="1"/>
  <c r="D190" i="1"/>
  <c r="D189" i="1"/>
  <c r="D188" i="1"/>
  <c r="D187" i="1"/>
  <c r="D185" i="1"/>
  <c r="D184" i="1"/>
  <c r="D183" i="1"/>
  <c r="D182" i="1"/>
  <c r="D181" i="1"/>
  <c r="D180" i="1"/>
  <c r="D179" i="1"/>
  <c r="D178" i="1"/>
  <c r="D177" i="1"/>
  <c r="D176" i="1"/>
  <c r="D175" i="1"/>
  <c r="D174" i="1"/>
  <c r="D172" i="1"/>
  <c r="D171" i="1"/>
  <c r="D167" i="1"/>
  <c r="D165" i="1"/>
  <c r="D164" i="1"/>
  <c r="D160" i="1"/>
  <c r="D159" i="1"/>
  <c r="D158" i="1"/>
  <c r="D157" i="1"/>
  <c r="D156" i="1"/>
  <c r="D155" i="1"/>
  <c r="D154" i="1"/>
  <c r="D153" i="1"/>
  <c r="D151" i="1"/>
  <c r="D150" i="1"/>
  <c r="D147" i="1"/>
  <c r="D143" i="1"/>
  <c r="D141" i="1"/>
  <c r="D140" i="1"/>
  <c r="D137" i="1"/>
  <c r="D136" i="1"/>
  <c r="D135" i="1"/>
  <c r="D134" i="1"/>
  <c r="D132" i="1"/>
  <c r="D131" i="1"/>
  <c r="D129" i="1"/>
  <c r="D128" i="1"/>
  <c r="D127" i="1"/>
  <c r="D123" i="1"/>
  <c r="D121" i="1"/>
  <c r="D117" i="1"/>
  <c r="D115" i="1"/>
  <c r="D114" i="1"/>
  <c r="D113" i="1"/>
  <c r="D112" i="1"/>
  <c r="D111" i="1"/>
  <c r="D108" i="1"/>
  <c r="D102" i="1"/>
  <c r="D100" i="1"/>
  <c r="D99" i="1"/>
  <c r="D97" i="1"/>
  <c r="D96" i="1"/>
  <c r="D95" i="1"/>
  <c r="D94" i="1"/>
  <c r="D92" i="1"/>
  <c r="D91" i="1"/>
  <c r="D90" i="1"/>
  <c r="D89" i="1"/>
  <c r="D88" i="1"/>
  <c r="D87" i="1"/>
  <c r="D86" i="1"/>
  <c r="D85" i="1"/>
  <c r="D84" i="1"/>
  <c r="D82" i="1"/>
  <c r="D79" i="1"/>
  <c r="D78" i="1"/>
  <c r="D77" i="1"/>
  <c r="D76" i="1"/>
  <c r="D75" i="1"/>
  <c r="D74" i="1"/>
  <c r="D72" i="1"/>
  <c r="D71" i="1"/>
  <c r="D66" i="1"/>
  <c r="D65" i="1"/>
  <c r="D62" i="1"/>
  <c r="D58" i="1"/>
  <c r="D52" i="1"/>
  <c r="D51" i="1"/>
  <c r="D50" i="1"/>
  <c r="D48" i="1"/>
  <c r="D47" i="1"/>
  <c r="D46" i="1"/>
  <c r="D45" i="1"/>
  <c r="D40" i="1"/>
  <c r="D39" i="1"/>
  <c r="D38" i="1"/>
  <c r="D37" i="1"/>
  <c r="D35" i="1"/>
  <c r="D33" i="1"/>
  <c r="D31" i="1"/>
  <c r="D30" i="1"/>
  <c r="D29" i="1"/>
  <c r="D27" i="1"/>
  <c r="D26" i="1"/>
  <c r="D25" i="1"/>
  <c r="D22" i="1"/>
  <c r="D21" i="1"/>
  <c r="D20" i="1"/>
  <c r="D19" i="1"/>
  <c r="D16" i="1"/>
  <c r="D15" i="1"/>
  <c r="D14" i="1"/>
  <c r="D13" i="1"/>
  <c r="D12" i="1"/>
  <c r="D9" i="1"/>
  <c r="D6" i="1"/>
  <c r="G388" i="1"/>
  <c r="G371" i="1"/>
  <c r="G365" i="1"/>
  <c r="G363" i="1"/>
  <c r="G342" i="1"/>
  <c r="G331" i="1"/>
  <c r="G320" i="1"/>
  <c r="G272" i="1"/>
  <c r="G218" i="1"/>
  <c r="G209" i="1"/>
  <c r="G173" i="1"/>
  <c r="G142" i="1"/>
  <c r="G122" i="1"/>
  <c r="G116" i="1"/>
  <c r="G101" i="1"/>
  <c r="G61" i="1" s="1"/>
  <c r="G8" i="1"/>
  <c r="P376" i="1"/>
  <c r="L376" i="1"/>
  <c r="H376" i="1"/>
  <c r="P386" i="1"/>
  <c r="L386" i="1"/>
  <c r="H386" i="1"/>
  <c r="P384" i="1"/>
  <c r="L384" i="1"/>
  <c r="H384" i="1"/>
  <c r="P377" i="1"/>
  <c r="L377" i="1"/>
  <c r="H377" i="1"/>
  <c r="P309" i="1"/>
  <c r="L309" i="1"/>
  <c r="H309" i="1"/>
  <c r="P282" i="1"/>
  <c r="L282" i="1"/>
  <c r="H282" i="1"/>
  <c r="P257" i="1"/>
  <c r="L257" i="1"/>
  <c r="H257" i="1"/>
  <c r="P223" i="1"/>
  <c r="L223" i="1"/>
  <c r="H223" i="1"/>
  <c r="P131" i="1"/>
  <c r="L131" i="1"/>
  <c r="H131" i="1"/>
  <c r="P75" i="1"/>
  <c r="L75" i="1"/>
  <c r="H75" i="1"/>
  <c r="P51" i="1"/>
  <c r="L51" i="1"/>
  <c r="H51" i="1"/>
  <c r="P312" i="1"/>
  <c r="L312" i="1"/>
  <c r="H312" i="1"/>
  <c r="P307" i="1"/>
  <c r="L307" i="1"/>
  <c r="H307" i="1"/>
  <c r="P303" i="1"/>
  <c r="L303" i="1"/>
  <c r="H303" i="1"/>
  <c r="P222" i="1"/>
  <c r="L222" i="1"/>
  <c r="P182" i="1"/>
  <c r="L182" i="1"/>
  <c r="H182" i="1"/>
  <c r="P391" i="1"/>
  <c r="L391" i="1"/>
  <c r="H391" i="1"/>
  <c r="P390" i="1"/>
  <c r="L390" i="1"/>
  <c r="H390" i="1"/>
  <c r="P383" i="1"/>
  <c r="L383" i="1"/>
  <c r="H383" i="1"/>
  <c r="Q363" i="1"/>
  <c r="P353" i="1"/>
  <c r="L353" i="1"/>
  <c r="H353" i="1"/>
  <c r="P304" i="1"/>
  <c r="L304" i="1"/>
  <c r="H304" i="1"/>
  <c r="P287" i="1"/>
  <c r="L287" i="1"/>
  <c r="H287" i="1"/>
  <c r="P275" i="1"/>
  <c r="L275" i="1"/>
  <c r="H275" i="1"/>
  <c r="P227" i="1"/>
  <c r="L227" i="1"/>
  <c r="H227" i="1"/>
  <c r="P201" i="1"/>
  <c r="L201" i="1"/>
  <c r="H201" i="1"/>
  <c r="H194" i="1"/>
  <c r="L194" i="1"/>
  <c r="P194" i="1"/>
  <c r="P177" i="1"/>
  <c r="L177" i="1"/>
  <c r="H177" i="1"/>
  <c r="H159" i="1"/>
  <c r="L159" i="1"/>
  <c r="P159" i="1"/>
  <c r="P395" i="1"/>
  <c r="P394" i="1"/>
  <c r="P389" i="1"/>
  <c r="P387" i="1"/>
  <c r="P385" i="1"/>
  <c r="P381" i="1"/>
  <c r="P380" i="1"/>
  <c r="P379" i="1"/>
  <c r="P378" i="1"/>
  <c r="P372" i="1"/>
  <c r="P370" i="1"/>
  <c r="P369" i="1"/>
  <c r="P367" i="1"/>
  <c r="P366" i="1"/>
  <c r="P364" i="1"/>
  <c r="P355" i="1"/>
  <c r="P351" i="1"/>
  <c r="P349" i="1"/>
  <c r="P348" i="1"/>
  <c r="P347" i="1"/>
  <c r="P346" i="1"/>
  <c r="P343" i="1"/>
  <c r="P341" i="1"/>
  <c r="P334" i="1"/>
  <c r="P333" i="1"/>
  <c r="P332" i="1"/>
  <c r="P330" i="1"/>
  <c r="P328" i="1"/>
  <c r="P323" i="1"/>
  <c r="P321" i="1"/>
  <c r="P319" i="1"/>
  <c r="P318" i="1"/>
  <c r="P313" i="1"/>
  <c r="P311" i="1"/>
  <c r="P310" i="1"/>
  <c r="P308" i="1"/>
  <c r="P306" i="1"/>
  <c r="P305" i="1"/>
  <c r="P302" i="1"/>
  <c r="P301" i="1"/>
  <c r="P300" i="1"/>
  <c r="P299" i="1"/>
  <c r="P298" i="1"/>
  <c r="P297" i="1"/>
  <c r="P296" i="1"/>
  <c r="P292" i="1"/>
  <c r="P291" i="1"/>
  <c r="P290" i="1"/>
  <c r="P289" i="1"/>
  <c r="P286" i="1"/>
  <c r="P285" i="1"/>
  <c r="P283" i="1"/>
  <c r="P281" i="1"/>
  <c r="P280" i="1"/>
  <c r="P279" i="1"/>
  <c r="P278" i="1"/>
  <c r="P277" i="1"/>
  <c r="P274" i="1"/>
  <c r="P273" i="1"/>
  <c r="P271" i="1"/>
  <c r="P270" i="1"/>
  <c r="P268" i="1"/>
  <c r="P267" i="1"/>
  <c r="P266" i="1"/>
  <c r="P265" i="1"/>
  <c r="P262" i="1"/>
  <c r="P261" i="1"/>
  <c r="P260" i="1"/>
  <c r="P259" i="1"/>
  <c r="P255" i="1"/>
  <c r="P254" i="1"/>
  <c r="P252" i="1"/>
  <c r="P250" i="1"/>
  <c r="P249" i="1"/>
  <c r="P248" i="1"/>
  <c r="P247" i="1"/>
  <c r="P246" i="1"/>
  <c r="P245" i="1"/>
  <c r="P243" i="1"/>
  <c r="P242" i="1"/>
  <c r="P240" i="1"/>
  <c r="P239" i="1"/>
  <c r="P238" i="1"/>
  <c r="P237" i="1"/>
  <c r="P236" i="1"/>
  <c r="P232" i="1"/>
  <c r="P230" i="1"/>
  <c r="P229" i="1"/>
  <c r="P228" i="1"/>
  <c r="P226" i="1"/>
  <c r="P224" i="1"/>
  <c r="P220" i="1"/>
  <c r="P219" i="1"/>
  <c r="P217" i="1"/>
  <c r="P216" i="1"/>
  <c r="P215" i="1"/>
  <c r="P213" i="1"/>
  <c r="P212" i="1"/>
  <c r="P210" i="1"/>
  <c r="P208" i="1"/>
  <c r="P207" i="1"/>
  <c r="P205" i="1"/>
  <c r="P203" i="1"/>
  <c r="P202" i="1"/>
  <c r="P200" i="1"/>
  <c r="P198" i="1"/>
  <c r="P196" i="1"/>
  <c r="P195" i="1"/>
  <c r="P192" i="1"/>
  <c r="P191" i="1"/>
  <c r="P190" i="1"/>
  <c r="P189" i="1"/>
  <c r="P188" i="1"/>
  <c r="P187" i="1"/>
  <c r="P185" i="1"/>
  <c r="P184" i="1"/>
  <c r="P183" i="1"/>
  <c r="P181" i="1"/>
  <c r="P180" i="1"/>
  <c r="P179" i="1"/>
  <c r="P178" i="1"/>
  <c r="P176" i="1"/>
  <c r="P175" i="1"/>
  <c r="P174" i="1"/>
  <c r="P172" i="1"/>
  <c r="P171" i="1"/>
  <c r="P167" i="1"/>
  <c r="P165" i="1"/>
  <c r="P164" i="1"/>
  <c r="P160" i="1"/>
  <c r="P158" i="1"/>
  <c r="P157" i="1"/>
  <c r="P156" i="1"/>
  <c r="P155" i="1"/>
  <c r="P154" i="1"/>
  <c r="P153" i="1"/>
  <c r="P151" i="1"/>
  <c r="P150" i="1"/>
  <c r="P147" i="1"/>
  <c r="P143" i="1"/>
  <c r="P141" i="1"/>
  <c r="P140" i="1"/>
  <c r="P137" i="1"/>
  <c r="P136" i="1"/>
  <c r="P135" i="1"/>
  <c r="P134" i="1"/>
  <c r="P132" i="1"/>
  <c r="P129" i="1"/>
  <c r="P128" i="1"/>
  <c r="P127" i="1"/>
  <c r="P123" i="1"/>
  <c r="P121" i="1"/>
  <c r="P117" i="1"/>
  <c r="P115" i="1"/>
  <c r="P114" i="1"/>
  <c r="P113" i="1"/>
  <c r="P112" i="1"/>
  <c r="P111" i="1"/>
  <c r="P108" i="1"/>
  <c r="P102" i="1"/>
  <c r="P100" i="1"/>
  <c r="P99" i="1"/>
  <c r="P97" i="1"/>
  <c r="P96" i="1"/>
  <c r="P95" i="1"/>
  <c r="P94" i="1"/>
  <c r="P92" i="1"/>
  <c r="P91" i="1"/>
  <c r="P90" i="1"/>
  <c r="P89" i="1"/>
  <c r="P88" i="1"/>
  <c r="P87" i="1"/>
  <c r="P86" i="1"/>
  <c r="P85" i="1"/>
  <c r="P84" i="1"/>
  <c r="P82" i="1"/>
  <c r="P79" i="1"/>
  <c r="P78" i="1"/>
  <c r="P77" i="1"/>
  <c r="P76" i="1"/>
  <c r="P74" i="1"/>
  <c r="P72" i="1"/>
  <c r="P71" i="1"/>
  <c r="P66" i="1"/>
  <c r="P65" i="1"/>
  <c r="P62" i="1"/>
  <c r="P58" i="1"/>
  <c r="P52" i="1"/>
  <c r="P50" i="1"/>
  <c r="P48" i="1"/>
  <c r="P47" i="1"/>
  <c r="P46" i="1"/>
  <c r="P45" i="1"/>
  <c r="P40" i="1"/>
  <c r="P39" i="1"/>
  <c r="P38" i="1"/>
  <c r="P37" i="1"/>
  <c r="P35" i="1"/>
  <c r="P33" i="1"/>
  <c r="P31" i="1"/>
  <c r="P30" i="1"/>
  <c r="P29" i="1"/>
  <c r="P27" i="1"/>
  <c r="P26" i="1"/>
  <c r="P25" i="1"/>
  <c r="P22" i="1"/>
  <c r="P21" i="1"/>
  <c r="P20" i="1"/>
  <c r="P19" i="1"/>
  <c r="P16" i="1"/>
  <c r="P15" i="1"/>
  <c r="P14" i="1"/>
  <c r="P13" i="1"/>
  <c r="P12" i="1"/>
  <c r="P9" i="1"/>
  <c r="L77" i="1"/>
  <c r="H77" i="1"/>
  <c r="L94" i="1"/>
  <c r="H94" i="1"/>
  <c r="L82" i="1"/>
  <c r="H82" i="1"/>
  <c r="P6" i="1"/>
  <c r="R388" i="1"/>
  <c r="R371" i="1"/>
  <c r="R365" i="1"/>
  <c r="R363" i="1"/>
  <c r="R342" i="1"/>
  <c r="R320" i="1"/>
  <c r="R272" i="1"/>
  <c r="R218" i="1"/>
  <c r="R209" i="1"/>
  <c r="R173" i="1"/>
  <c r="R142" i="1"/>
  <c r="R122" i="1"/>
  <c r="R116" i="1"/>
  <c r="R101" i="1"/>
  <c r="R61" i="1"/>
  <c r="R8" i="1"/>
  <c r="L25" i="1"/>
  <c r="H25" i="1"/>
  <c r="L378" i="1"/>
  <c r="H378" i="1"/>
  <c r="L380" i="1"/>
  <c r="H380" i="1"/>
  <c r="L364" i="1"/>
  <c r="L332" i="1"/>
  <c r="H332" i="1"/>
  <c r="L333" i="1"/>
  <c r="H333" i="1"/>
  <c r="L299" i="1"/>
  <c r="H299" i="1"/>
  <c r="H298" i="1"/>
  <c r="L319" i="1"/>
  <c r="H319" i="1"/>
  <c r="L278" i="1"/>
  <c r="H278" i="1"/>
  <c r="L249" i="1"/>
  <c r="H249" i="1"/>
  <c r="L261" i="1"/>
  <c r="H261" i="1"/>
  <c r="L181" i="1"/>
  <c r="H181" i="1"/>
  <c r="L171" i="1"/>
  <c r="H171" i="1"/>
  <c r="L157" i="1"/>
  <c r="H157" i="1"/>
  <c r="L128" i="1"/>
  <c r="H128" i="1"/>
  <c r="L112" i="1"/>
  <c r="H112" i="1"/>
  <c r="L108" i="1"/>
  <c r="H108" i="1"/>
  <c r="L111" i="1"/>
  <c r="H111" i="1"/>
  <c r="L66" i="1"/>
  <c r="H66" i="1"/>
  <c r="L71" i="1"/>
  <c r="H71" i="1"/>
  <c r="L46" i="1"/>
  <c r="H46" i="1"/>
  <c r="L14" i="1"/>
  <c r="H14" i="1"/>
  <c r="L341" i="1"/>
  <c r="H341" i="1"/>
  <c r="L283" i="1"/>
  <c r="H283" i="1"/>
  <c r="L267" i="1"/>
  <c r="H267" i="1"/>
  <c r="L232" i="1"/>
  <c r="H232" i="1"/>
  <c r="L198" i="1"/>
  <c r="H198" i="1"/>
  <c r="L192" i="1"/>
  <c r="H192" i="1"/>
  <c r="L175" i="1"/>
  <c r="H175" i="1"/>
  <c r="L121" i="1"/>
  <c r="H121" i="1"/>
  <c r="S101" i="1"/>
  <c r="Q101" i="1"/>
  <c r="O101" i="1"/>
  <c r="O61" i="1" s="1"/>
  <c r="N101" i="1"/>
  <c r="M101" i="1"/>
  <c r="K101" i="1"/>
  <c r="K61" i="1" s="1"/>
  <c r="J101" i="1"/>
  <c r="I101" i="1"/>
  <c r="F101" i="1"/>
  <c r="S61" i="1"/>
  <c r="Q61" i="1"/>
  <c r="N61" i="1"/>
  <c r="M61" i="1"/>
  <c r="J61" i="1"/>
  <c r="I61" i="1"/>
  <c r="F61" i="1"/>
  <c r="E61" i="1"/>
  <c r="L86" i="1"/>
  <c r="H86" i="1"/>
  <c r="L37" i="1"/>
  <c r="H37" i="1"/>
  <c r="L31" i="1"/>
  <c r="H31" i="1"/>
  <c r="H395" i="1"/>
  <c r="H394" i="1"/>
  <c r="H389" i="1"/>
  <c r="H387" i="1"/>
  <c r="H385" i="1"/>
  <c r="H381" i="1"/>
  <c r="H379" i="1"/>
  <c r="H372" i="1"/>
  <c r="H370" i="1"/>
  <c r="H369" i="1"/>
  <c r="H367" i="1"/>
  <c r="H366" i="1"/>
  <c r="H364" i="1"/>
  <c r="H355" i="1"/>
  <c r="H351" i="1"/>
  <c r="H349" i="1"/>
  <c r="H348" i="1"/>
  <c r="H347" i="1"/>
  <c r="H346" i="1"/>
  <c r="H343" i="1"/>
  <c r="H334" i="1"/>
  <c r="H330" i="1"/>
  <c r="H328" i="1"/>
  <c r="H323" i="1"/>
  <c r="H321" i="1"/>
  <c r="H318" i="1"/>
  <c r="H313" i="1"/>
  <c r="H311" i="1"/>
  <c r="H310" i="1"/>
  <c r="H308" i="1"/>
  <c r="H306" i="1"/>
  <c r="H305" i="1"/>
  <c r="H302" i="1"/>
  <c r="H301" i="1"/>
  <c r="H300" i="1"/>
  <c r="H297" i="1"/>
  <c r="H296" i="1"/>
  <c r="H292" i="1"/>
  <c r="H291" i="1"/>
  <c r="H290" i="1"/>
  <c r="H289" i="1"/>
  <c r="H286" i="1"/>
  <c r="H285" i="1"/>
  <c r="H281" i="1"/>
  <c r="H280" i="1"/>
  <c r="H279" i="1"/>
  <c r="H277" i="1"/>
  <c r="H274" i="1"/>
  <c r="H273" i="1"/>
  <c r="H271" i="1"/>
  <c r="H270" i="1"/>
  <c r="H268" i="1"/>
  <c r="H266" i="1"/>
  <c r="H265" i="1"/>
  <c r="H262" i="1"/>
  <c r="H260" i="1"/>
  <c r="H259" i="1"/>
  <c r="H255" i="1"/>
  <c r="H254" i="1"/>
  <c r="H252" i="1"/>
  <c r="H250" i="1"/>
  <c r="H248" i="1"/>
  <c r="H247" i="1"/>
  <c r="H246" i="1"/>
  <c r="H245" i="1"/>
  <c r="H243" i="1"/>
  <c r="H242" i="1"/>
  <c r="H240" i="1"/>
  <c r="H239" i="1"/>
  <c r="H238" i="1"/>
  <c r="H237" i="1"/>
  <c r="H236" i="1"/>
  <c r="H230" i="1"/>
  <c r="H229" i="1"/>
  <c r="H228" i="1"/>
  <c r="H226" i="1"/>
  <c r="H224" i="1"/>
  <c r="H220" i="1"/>
  <c r="H219" i="1"/>
  <c r="H217" i="1"/>
  <c r="H216" i="1"/>
  <c r="H215" i="1"/>
  <c r="H213" i="1"/>
  <c r="H212" i="1"/>
  <c r="H210" i="1"/>
  <c r="H208" i="1"/>
  <c r="H207" i="1"/>
  <c r="H205" i="1"/>
  <c r="H203" i="1"/>
  <c r="H202" i="1"/>
  <c r="H200" i="1"/>
  <c r="H196" i="1"/>
  <c r="H195" i="1"/>
  <c r="H191" i="1"/>
  <c r="H190" i="1"/>
  <c r="H189" i="1"/>
  <c r="H188" i="1"/>
  <c r="H187" i="1"/>
  <c r="H185" i="1"/>
  <c r="H184" i="1"/>
  <c r="H183" i="1"/>
  <c r="H180" i="1"/>
  <c r="H179" i="1"/>
  <c r="H178" i="1"/>
  <c r="H176" i="1"/>
  <c r="H174" i="1"/>
  <c r="H172" i="1"/>
  <c r="H167" i="1"/>
  <c r="H165" i="1"/>
  <c r="H164" i="1"/>
  <c r="H160" i="1"/>
  <c r="H158" i="1"/>
  <c r="H156" i="1"/>
  <c r="H155" i="1"/>
  <c r="H154" i="1"/>
  <c r="H153" i="1"/>
  <c r="H151" i="1"/>
  <c r="H150" i="1"/>
  <c r="H147" i="1"/>
  <c r="H143" i="1"/>
  <c r="H141" i="1"/>
  <c r="H140" i="1"/>
  <c r="H137" i="1"/>
  <c r="H136" i="1"/>
  <c r="H135" i="1"/>
  <c r="H134" i="1"/>
  <c r="H132" i="1"/>
  <c r="H129" i="1"/>
  <c r="H127" i="1"/>
  <c r="H123" i="1"/>
  <c r="H117" i="1"/>
  <c r="H115" i="1"/>
  <c r="H114" i="1"/>
  <c r="H113" i="1"/>
  <c r="H102" i="1"/>
  <c r="H100" i="1"/>
  <c r="H99" i="1"/>
  <c r="H97" i="1"/>
  <c r="H96" i="1"/>
  <c r="H95" i="1"/>
  <c r="H92" i="1"/>
  <c r="H91" i="1"/>
  <c r="H90" i="1"/>
  <c r="H89" i="1"/>
  <c r="H88" i="1"/>
  <c r="H87" i="1"/>
  <c r="H85" i="1"/>
  <c r="H84" i="1"/>
  <c r="H79" i="1"/>
  <c r="H78" i="1"/>
  <c r="H76" i="1"/>
  <c r="H74" i="1"/>
  <c r="H72" i="1"/>
  <c r="H65" i="1"/>
  <c r="H62" i="1"/>
  <c r="H58" i="1"/>
  <c r="H52" i="1"/>
  <c r="H50" i="1"/>
  <c r="H48" i="1"/>
  <c r="H47" i="1"/>
  <c r="H45" i="1"/>
  <c r="H40" i="1"/>
  <c r="H39" i="1"/>
  <c r="H38" i="1"/>
  <c r="H35" i="1"/>
  <c r="H33" i="1"/>
  <c r="H30" i="1"/>
  <c r="H29" i="1"/>
  <c r="H27" i="1"/>
  <c r="H26" i="1"/>
  <c r="H22" i="1"/>
  <c r="H21" i="1"/>
  <c r="H20" i="1"/>
  <c r="H19" i="1"/>
  <c r="H16" i="1"/>
  <c r="H15" i="1"/>
  <c r="H13" i="1"/>
  <c r="H12" i="1"/>
  <c r="H9" i="1"/>
  <c r="H6" i="1"/>
  <c r="L379" i="1"/>
  <c r="L381" i="1"/>
  <c r="L385" i="1"/>
  <c r="L367" i="1"/>
  <c r="L369" i="1"/>
  <c r="L348" i="1"/>
  <c r="L347" i="1"/>
  <c r="L323" i="1"/>
  <c r="L313" i="1"/>
  <c r="L308" i="1"/>
  <c r="L302" i="1"/>
  <c r="L292" i="1"/>
  <c r="L281" i="1"/>
  <c r="L286" i="1"/>
  <c r="L279" i="1"/>
  <c r="L274" i="1"/>
  <c r="L265" i="1"/>
  <c r="L266" i="1"/>
  <c r="L262" i="1"/>
  <c r="L250" i="1"/>
  <c r="L246" i="1"/>
  <c r="L239" i="1"/>
  <c r="L220" i="1"/>
  <c r="L215" i="1"/>
  <c r="L212" i="1"/>
  <c r="L205" i="1"/>
  <c r="L196" i="1"/>
  <c r="L180" i="1"/>
  <c r="L178" i="1"/>
  <c r="L165" i="1"/>
  <c r="L160" i="1"/>
  <c r="L153" i="1"/>
  <c r="L137" i="1"/>
  <c r="L135" i="1"/>
  <c r="L136" i="1"/>
  <c r="L102" i="1"/>
  <c r="L100" i="1"/>
  <c r="L113" i="1"/>
  <c r="L99" i="1"/>
  <c r="L97" i="1"/>
  <c r="L89" i="1"/>
  <c r="L88" i="1"/>
  <c r="L87" i="1"/>
  <c r="L84" i="1"/>
  <c r="L78" i="1"/>
  <c r="L76" i="1"/>
  <c r="L72" i="1"/>
  <c r="L65" i="1"/>
  <c r="L74" i="1"/>
  <c r="L33" i="1"/>
  <c r="L20" i="1"/>
  <c r="K388" i="1"/>
  <c r="K371" i="1"/>
  <c r="K365" i="1"/>
  <c r="K363" i="1"/>
  <c r="K342" i="1"/>
  <c r="K331" i="1"/>
  <c r="K320" i="1"/>
  <c r="K272" i="1"/>
  <c r="K218" i="1"/>
  <c r="K209" i="1"/>
  <c r="K173" i="1"/>
  <c r="K142" i="1"/>
  <c r="K122" i="1"/>
  <c r="K116" i="1"/>
  <c r="K8" i="1"/>
  <c r="L16" i="1"/>
  <c r="L15" i="1"/>
  <c r="L12" i="1"/>
  <c r="N365" i="1"/>
  <c r="L305" i="1"/>
  <c r="L190" i="1"/>
  <c r="L395" i="1"/>
  <c r="L394" i="1"/>
  <c r="L389" i="1"/>
  <c r="L387" i="1"/>
  <c r="L372" i="1"/>
  <c r="L370" i="1"/>
  <c r="L366" i="1"/>
  <c r="L355" i="1"/>
  <c r="L351" i="1"/>
  <c r="L349" i="1"/>
  <c r="L346" i="1"/>
  <c r="L343" i="1"/>
  <c r="L334" i="1"/>
  <c r="L330" i="1"/>
  <c r="L328" i="1"/>
  <c r="L321" i="1"/>
  <c r="L318" i="1"/>
  <c r="L311" i="1"/>
  <c r="L310" i="1"/>
  <c r="L306" i="1"/>
  <c r="L301" i="1"/>
  <c r="L300" i="1"/>
  <c r="L298" i="1"/>
  <c r="L297" i="1"/>
  <c r="L296" i="1"/>
  <c r="L291" i="1"/>
  <c r="L290" i="1"/>
  <c r="L289" i="1"/>
  <c r="L285" i="1"/>
  <c r="L280" i="1"/>
  <c r="L277" i="1"/>
  <c r="L273" i="1"/>
  <c r="L271" i="1"/>
  <c r="L270" i="1"/>
  <c r="L268" i="1"/>
  <c r="L260" i="1"/>
  <c r="L259" i="1"/>
  <c r="L255" i="1"/>
  <c r="L254" i="1"/>
  <c r="L252" i="1"/>
  <c r="L248" i="1"/>
  <c r="L247" i="1"/>
  <c r="L245" i="1"/>
  <c r="L243" i="1"/>
  <c r="L242" i="1"/>
  <c r="L240" i="1"/>
  <c r="L238" i="1"/>
  <c r="L237" i="1"/>
  <c r="L236" i="1"/>
  <c r="L230" i="1"/>
  <c r="L229" i="1"/>
  <c r="L228" i="1"/>
  <c r="L226" i="1"/>
  <c r="L224" i="1"/>
  <c r="L219" i="1"/>
  <c r="L217" i="1"/>
  <c r="L216" i="1"/>
  <c r="L213" i="1"/>
  <c r="L210" i="1"/>
  <c r="L208" i="1"/>
  <c r="L207" i="1"/>
  <c r="L203" i="1"/>
  <c r="L202" i="1"/>
  <c r="L200" i="1"/>
  <c r="L195" i="1"/>
  <c r="L191" i="1"/>
  <c r="L189" i="1"/>
  <c r="L188" i="1"/>
  <c r="L187" i="1"/>
  <c r="L185" i="1"/>
  <c r="L184" i="1"/>
  <c r="L183" i="1"/>
  <c r="L179" i="1"/>
  <c r="L176" i="1"/>
  <c r="L174" i="1"/>
  <c r="L172" i="1"/>
  <c r="L167" i="1"/>
  <c r="L164" i="1"/>
  <c r="L158" i="1"/>
  <c r="L156" i="1"/>
  <c r="L155" i="1"/>
  <c r="L154" i="1"/>
  <c r="L151" i="1"/>
  <c r="L150" i="1"/>
  <c r="L147" i="1"/>
  <c r="L143" i="1"/>
  <c r="L141" i="1"/>
  <c r="L140" i="1"/>
  <c r="L134" i="1"/>
  <c r="L132" i="1"/>
  <c r="L129" i="1"/>
  <c r="L127" i="1"/>
  <c r="L123" i="1"/>
  <c r="L117" i="1"/>
  <c r="L115" i="1"/>
  <c r="L114" i="1"/>
  <c r="L96" i="1"/>
  <c r="L95" i="1"/>
  <c r="L92" i="1"/>
  <c r="L91" i="1"/>
  <c r="L90" i="1"/>
  <c r="L85" i="1"/>
  <c r="L79" i="1"/>
  <c r="L62" i="1"/>
  <c r="L58" i="1"/>
  <c r="L52" i="1"/>
  <c r="L50" i="1"/>
  <c r="L48" i="1"/>
  <c r="L47" i="1"/>
  <c r="L45" i="1"/>
  <c r="L40" i="1"/>
  <c r="L39" i="1"/>
  <c r="L38" i="1"/>
  <c r="L35" i="1"/>
  <c r="L30" i="1"/>
  <c r="L29" i="1"/>
  <c r="L27" i="1"/>
  <c r="L26" i="1"/>
  <c r="L22" i="1"/>
  <c r="L21" i="1"/>
  <c r="L19" i="1"/>
  <c r="L13" i="1"/>
  <c r="L9" i="1"/>
  <c r="S116" i="1"/>
  <c r="Q116" i="1"/>
  <c r="O116" i="1"/>
  <c r="N116" i="1"/>
  <c r="M116" i="1"/>
  <c r="J116" i="1"/>
  <c r="I116" i="1"/>
  <c r="F116" i="1"/>
  <c r="E116" i="1"/>
  <c r="L6" i="1"/>
  <c r="M388" i="1"/>
  <c r="M371" i="1"/>
  <c r="M365" i="1"/>
  <c r="M363" i="1"/>
  <c r="M342" i="1"/>
  <c r="M331" i="1"/>
  <c r="M320" i="1"/>
  <c r="M272" i="1"/>
  <c r="M218" i="1"/>
  <c r="M209" i="1"/>
  <c r="M173" i="1"/>
  <c r="M142" i="1"/>
  <c r="M122" i="1"/>
  <c r="M8" i="1"/>
  <c r="S363" i="1"/>
  <c r="O363" i="1"/>
  <c r="N363" i="1"/>
  <c r="J363" i="1"/>
  <c r="I363" i="1"/>
  <c r="F363" i="1"/>
  <c r="O388" i="1"/>
  <c r="N388" i="1"/>
  <c r="O371" i="1"/>
  <c r="N371" i="1"/>
  <c r="O365" i="1"/>
  <c r="O342" i="1"/>
  <c r="N342" i="1"/>
  <c r="O331" i="1"/>
  <c r="N331" i="1"/>
  <c r="O320" i="1"/>
  <c r="N320" i="1"/>
  <c r="O272" i="1"/>
  <c r="N272" i="1"/>
  <c r="O218" i="1"/>
  <c r="N218" i="1"/>
  <c r="O209" i="1"/>
  <c r="N209" i="1"/>
  <c r="O173" i="1"/>
  <c r="N173" i="1"/>
  <c r="O142" i="1"/>
  <c r="N142" i="1"/>
  <c r="O122" i="1"/>
  <c r="N122" i="1"/>
  <c r="O8" i="1"/>
  <c r="N8" i="1"/>
  <c r="S388" i="1"/>
  <c r="Q388" i="1"/>
  <c r="J388" i="1"/>
  <c r="I388" i="1"/>
  <c r="F388" i="1"/>
  <c r="E388" i="1"/>
  <c r="S371" i="1"/>
  <c r="Q371" i="1"/>
  <c r="J371" i="1"/>
  <c r="I371" i="1"/>
  <c r="F371" i="1"/>
  <c r="E371" i="1"/>
  <c r="S365" i="1"/>
  <c r="Q365" i="1"/>
  <c r="J365" i="1"/>
  <c r="I365" i="1"/>
  <c r="F365" i="1"/>
  <c r="E365" i="1"/>
  <c r="S342" i="1"/>
  <c r="Q342" i="1"/>
  <c r="J342" i="1"/>
  <c r="I342" i="1"/>
  <c r="F342" i="1"/>
  <c r="E342" i="1"/>
  <c r="S331" i="1"/>
  <c r="Q331" i="1" s="1"/>
  <c r="J331" i="1"/>
  <c r="I331" i="1"/>
  <c r="F331" i="1"/>
  <c r="E331" i="1"/>
  <c r="S320" i="1"/>
  <c r="Q320" i="1"/>
  <c r="J320" i="1"/>
  <c r="I320" i="1"/>
  <c r="F320" i="1"/>
  <c r="E320" i="1"/>
  <c r="S272" i="1"/>
  <c r="Q272" i="1"/>
  <c r="J272" i="1"/>
  <c r="I272" i="1"/>
  <c r="F272" i="1"/>
  <c r="E272" i="1"/>
  <c r="S218" i="1"/>
  <c r="Q218" i="1"/>
  <c r="J218" i="1"/>
  <c r="I218" i="1"/>
  <c r="F218" i="1"/>
  <c r="E218" i="1"/>
  <c r="S209" i="1"/>
  <c r="Q209" i="1"/>
  <c r="J209" i="1"/>
  <c r="I209" i="1"/>
  <c r="F209" i="1"/>
  <c r="E209" i="1"/>
  <c r="S173" i="1"/>
  <c r="Q173" i="1"/>
  <c r="J173" i="1"/>
  <c r="I173" i="1"/>
  <c r="F173" i="1"/>
  <c r="E173" i="1"/>
  <c r="S142" i="1"/>
  <c r="Q142" i="1"/>
  <c r="J142" i="1"/>
  <c r="I142" i="1"/>
  <c r="F142" i="1"/>
  <c r="E142" i="1"/>
  <c r="S122" i="1"/>
  <c r="Q122" i="1"/>
  <c r="J122" i="1"/>
  <c r="I122" i="1"/>
  <c r="F122" i="1"/>
  <c r="E122" i="1"/>
  <c r="Q8" i="1"/>
  <c r="S8" i="1"/>
  <c r="J8" i="1"/>
  <c r="I8" i="1"/>
  <c r="F8" i="1"/>
  <c r="E8" i="1"/>
  <c r="C1" i="5" l="1"/>
  <c r="G1" i="3"/>
  <c r="M1" i="3"/>
  <c r="R1" i="3"/>
  <c r="I1" i="3"/>
  <c r="N1" i="3"/>
  <c r="S1" i="3"/>
  <c r="E1" i="3"/>
  <c r="J1" i="3"/>
  <c r="O1" i="3"/>
  <c r="F1" i="3"/>
  <c r="K1" i="3"/>
  <c r="I1" i="1"/>
  <c r="O1" i="1"/>
  <c r="J1" i="1"/>
  <c r="E1" i="1"/>
  <c r="S1" i="1"/>
  <c r="M1" i="1"/>
  <c r="K1" i="1"/>
  <c r="G1" i="1"/>
  <c r="F1" i="1"/>
  <c r="Q1" i="1"/>
  <c r="N1" i="1"/>
  <c r="C8" i="4"/>
  <c r="C6" i="4"/>
  <c r="L7" i="4" s="1"/>
  <c r="C227" i="3"/>
  <c r="C358" i="1"/>
  <c r="C59" i="1"/>
  <c r="C392" i="1"/>
  <c r="P211" i="3"/>
  <c r="H211" i="3"/>
  <c r="L211" i="3"/>
  <c r="C215" i="3"/>
  <c r="D211" i="3"/>
  <c r="C212" i="3"/>
  <c r="C368" i="1"/>
  <c r="C338" i="1"/>
  <c r="C322" i="1"/>
  <c r="C317" i="1"/>
  <c r="C314" i="1"/>
  <c r="C276" i="1"/>
  <c r="H218" i="1"/>
  <c r="C211" i="1"/>
  <c r="C197" i="1"/>
  <c r="C169" i="1"/>
  <c r="C145" i="1"/>
  <c r="C138" i="1"/>
  <c r="C93" i="1"/>
  <c r="C83" i="1"/>
  <c r="C80" i="1"/>
  <c r="C57" i="1"/>
  <c r="C260" i="1"/>
  <c r="C35" i="1"/>
  <c r="C141" i="1"/>
  <c r="C151" i="1"/>
  <c r="C292" i="1"/>
  <c r="C367" i="1"/>
  <c r="C148" i="1"/>
  <c r="C225" i="1"/>
  <c r="C295" i="1"/>
  <c r="C308" i="1"/>
  <c r="C117" i="1"/>
  <c r="C379" i="1"/>
  <c r="C232" i="1"/>
  <c r="C53" i="1"/>
  <c r="C194" i="1"/>
  <c r="C9" i="1"/>
  <c r="C123" i="1"/>
  <c r="C219" i="1"/>
  <c r="C304" i="1"/>
  <c r="C113" i="1"/>
  <c r="C249" i="1"/>
  <c r="C275" i="1"/>
  <c r="C290" i="1"/>
  <c r="C200" i="1"/>
  <c r="C29" i="1"/>
  <c r="C210" i="1"/>
  <c r="C271" i="1"/>
  <c r="C328" i="1"/>
  <c r="C372" i="1"/>
  <c r="C91" i="1"/>
  <c r="C385" i="1"/>
  <c r="C15" i="1"/>
  <c r="C26" i="1"/>
  <c r="C31" i="1"/>
  <c r="C46" i="1"/>
  <c r="C88" i="1"/>
  <c r="C92" i="1"/>
  <c r="C108" i="1"/>
  <c r="C114" i="1"/>
  <c r="C131" i="1"/>
  <c r="C172" i="1"/>
  <c r="C190" i="1"/>
  <c r="C195" i="1"/>
  <c r="C201" i="1"/>
  <c r="C207" i="1"/>
  <c r="C229" i="1"/>
  <c r="C237" i="1"/>
  <c r="C242" i="1"/>
  <c r="C262" i="1"/>
  <c r="C268" i="1"/>
  <c r="C274" i="1"/>
  <c r="C341" i="1"/>
  <c r="C348" i="1"/>
  <c r="C76" i="1"/>
  <c r="C96" i="1"/>
  <c r="C278" i="1"/>
  <c r="C380" i="1"/>
  <c r="C300" i="1"/>
  <c r="C180" i="1"/>
  <c r="C215" i="1"/>
  <c r="C19" i="1"/>
  <c r="C48" i="1"/>
  <c r="C129" i="1"/>
  <c r="C184" i="1"/>
  <c r="C189" i="1"/>
  <c r="C205" i="1"/>
  <c r="C266" i="1"/>
  <c r="C296" i="1"/>
  <c r="C14" i="1"/>
  <c r="C319" i="1"/>
  <c r="C134" i="1"/>
  <c r="C140" i="1"/>
  <c r="C150" i="1"/>
  <c r="C155" i="1"/>
  <c r="C239" i="1"/>
  <c r="C245" i="1"/>
  <c r="C254" i="1"/>
  <c r="C159" i="1"/>
  <c r="C227" i="1"/>
  <c r="C312" i="1"/>
  <c r="C223" i="1"/>
  <c r="C384" i="1"/>
  <c r="C22" i="1"/>
  <c r="C33" i="1"/>
  <c r="C52" i="1"/>
  <c r="C65" i="1"/>
  <c r="C89" i="1"/>
  <c r="C137" i="1"/>
  <c r="C147" i="1"/>
  <c r="C165" i="1"/>
  <c r="C174" i="1"/>
  <c r="C182" i="1"/>
  <c r="C202" i="1"/>
  <c r="C208" i="1"/>
  <c r="C220" i="1"/>
  <c r="C238" i="1"/>
  <c r="C243" i="1"/>
  <c r="C248" i="1"/>
  <c r="C252" i="1"/>
  <c r="C297" i="1"/>
  <c r="C301" i="1"/>
  <c r="C309" i="1"/>
  <c r="C323" i="1"/>
  <c r="C343" i="1"/>
  <c r="C349" i="1"/>
  <c r="C364" i="1"/>
  <c r="C370" i="1"/>
  <c r="C149" i="1"/>
  <c r="C336" i="1"/>
  <c r="C105" i="1"/>
  <c r="C146" i="1"/>
  <c r="C87" i="1"/>
  <c r="C135" i="1"/>
  <c r="C156" i="1"/>
  <c r="C228" i="1"/>
  <c r="C307" i="1"/>
  <c r="C376" i="1"/>
  <c r="C13" i="1"/>
  <c r="C40" i="1"/>
  <c r="C66" i="1"/>
  <c r="C79" i="1"/>
  <c r="C86" i="1"/>
  <c r="C90" i="1"/>
  <c r="C128" i="1"/>
  <c r="C175" i="1"/>
  <c r="C179" i="1"/>
  <c r="C183" i="1"/>
  <c r="C188" i="1"/>
  <c r="C216" i="1"/>
  <c r="C277" i="1"/>
  <c r="C286" i="1"/>
  <c r="C306" i="1"/>
  <c r="C318" i="1"/>
  <c r="C333" i="1"/>
  <c r="C351" i="1"/>
  <c r="C395" i="1"/>
  <c r="C11" i="1"/>
  <c r="C18" i="1"/>
  <c r="C126" i="1"/>
  <c r="C214" i="1"/>
  <c r="C221" i="1"/>
  <c r="C16" i="1"/>
  <c r="C27" i="1"/>
  <c r="C47" i="1"/>
  <c r="C74" i="1"/>
  <c r="C85" i="1"/>
  <c r="C94" i="1"/>
  <c r="C111" i="1"/>
  <c r="C127" i="1"/>
  <c r="C132" i="1"/>
  <c r="C158" i="1"/>
  <c r="C178" i="1"/>
  <c r="C191" i="1"/>
  <c r="C394" i="1"/>
  <c r="C75" i="1"/>
  <c r="C95" i="1"/>
  <c r="C100" i="1"/>
  <c r="C112" i="1"/>
  <c r="C167" i="1"/>
  <c r="C192" i="1"/>
  <c r="C198" i="1"/>
  <c r="C203" i="1"/>
  <c r="C222" i="1"/>
  <c r="C281" i="1"/>
  <c r="C291" i="1"/>
  <c r="C298" i="1"/>
  <c r="C302" i="1"/>
  <c r="C310" i="1"/>
  <c r="C346" i="1"/>
  <c r="C366" i="1"/>
  <c r="C389" i="1"/>
  <c r="C12" i="1"/>
  <c r="C78" i="1"/>
  <c r="C99" i="1"/>
  <c r="C115" i="1"/>
  <c r="C154" i="1"/>
  <c r="C187" i="1"/>
  <c r="C196" i="1"/>
  <c r="C20" i="1"/>
  <c r="C25" i="1"/>
  <c r="C30" i="1"/>
  <c r="C37" i="1"/>
  <c r="C45" i="1"/>
  <c r="C50" i="1"/>
  <c r="C58" i="1"/>
  <c r="C71" i="1"/>
  <c r="C82" i="1"/>
  <c r="C102" i="1"/>
  <c r="C121" i="1"/>
  <c r="C160" i="1"/>
  <c r="C171" i="1"/>
  <c r="C176" i="1"/>
  <c r="C212" i="1"/>
  <c r="C217" i="1"/>
  <c r="C236" i="1"/>
  <c r="C240" i="1"/>
  <c r="C246" i="1"/>
  <c r="C255" i="1"/>
  <c r="C261" i="1"/>
  <c r="C267" i="1"/>
  <c r="C273" i="1"/>
  <c r="C282" i="1"/>
  <c r="C287" i="1"/>
  <c r="C299" i="1"/>
  <c r="C303" i="1"/>
  <c r="C311" i="1"/>
  <c r="C330" i="1"/>
  <c r="C334" i="1"/>
  <c r="C347" i="1"/>
  <c r="C353" i="1"/>
  <c r="C390" i="1"/>
  <c r="C21" i="1"/>
  <c r="C38" i="1"/>
  <c r="C51" i="1"/>
  <c r="C62" i="1"/>
  <c r="C72" i="1"/>
  <c r="C77" i="1"/>
  <c r="C84" i="1"/>
  <c r="C97" i="1"/>
  <c r="C136" i="1"/>
  <c r="C143" i="1"/>
  <c r="C153" i="1"/>
  <c r="C157" i="1"/>
  <c r="C164" i="1"/>
  <c r="C177" i="1"/>
  <c r="C181" i="1"/>
  <c r="C185" i="1"/>
  <c r="C213" i="1"/>
  <c r="C224" i="1"/>
  <c r="C247" i="1"/>
  <c r="C250" i="1"/>
  <c r="C257" i="1"/>
  <c r="C279" i="1"/>
  <c r="C283" i="1"/>
  <c r="C289" i="1"/>
  <c r="C321" i="1"/>
  <c r="C355" i="1"/>
  <c r="C369" i="1"/>
  <c r="C377" i="1"/>
  <c r="C381" i="1"/>
  <c r="C386" i="1"/>
  <c r="C391" i="1"/>
  <c r="C130" i="1"/>
  <c r="C163" i="1"/>
  <c r="C315" i="1"/>
  <c r="C340" i="1"/>
  <c r="C226" i="1"/>
  <c r="C230" i="1"/>
  <c r="C259" i="1"/>
  <c r="C265" i="1"/>
  <c r="C270" i="1"/>
  <c r="C280" i="1"/>
  <c r="C285" i="1"/>
  <c r="C305" i="1"/>
  <c r="C313" i="1"/>
  <c r="C332" i="1"/>
  <c r="C378" i="1"/>
  <c r="C383" i="1"/>
  <c r="C387" i="1"/>
  <c r="C39" i="1"/>
  <c r="C6" i="1"/>
  <c r="G7" i="1" s="1"/>
  <c r="P335" i="1"/>
  <c r="C184" i="3"/>
  <c r="C90" i="3"/>
  <c r="C55" i="3"/>
  <c r="C74" i="3"/>
  <c r="C190" i="3"/>
  <c r="D216" i="3"/>
  <c r="C13" i="3"/>
  <c r="D71" i="3"/>
  <c r="C72" i="3"/>
  <c r="C91" i="3"/>
  <c r="C112" i="3"/>
  <c r="C113" i="3"/>
  <c r="C117" i="3"/>
  <c r="C28" i="3"/>
  <c r="C173" i="3"/>
  <c r="C12" i="3"/>
  <c r="C21" i="3"/>
  <c r="P71" i="3"/>
  <c r="D107" i="3"/>
  <c r="C108" i="3"/>
  <c r="D131" i="3"/>
  <c r="C155" i="3"/>
  <c r="C172" i="3"/>
  <c r="P216" i="3"/>
  <c r="P8" i="3"/>
  <c r="L71" i="3"/>
  <c r="H200" i="3"/>
  <c r="L216" i="3"/>
  <c r="C221" i="3"/>
  <c r="C222" i="3"/>
  <c r="D231" i="3"/>
  <c r="C232" i="3"/>
  <c r="L233" i="3"/>
  <c r="L238" i="3"/>
  <c r="H56" i="3"/>
  <c r="H71" i="3"/>
  <c r="H216" i="3"/>
  <c r="H233" i="3"/>
  <c r="C14" i="3"/>
  <c r="C15" i="3"/>
  <c r="C67" i="3"/>
  <c r="C94" i="3"/>
  <c r="C132" i="3"/>
  <c r="C143" i="3"/>
  <c r="D169" i="3"/>
  <c r="C170" i="3"/>
  <c r="C185" i="3"/>
  <c r="C188" i="3"/>
  <c r="H238" i="3"/>
  <c r="C247" i="3"/>
  <c r="D250" i="3"/>
  <c r="C251" i="3"/>
  <c r="L8" i="3"/>
  <c r="C9" i="3"/>
  <c r="C77" i="3"/>
  <c r="C85" i="3"/>
  <c r="C89" i="3"/>
  <c r="C128" i="3"/>
  <c r="C135" i="3"/>
  <c r="C138" i="3"/>
  <c r="C160" i="3"/>
  <c r="C181" i="3"/>
  <c r="H209" i="3"/>
  <c r="C234" i="3"/>
  <c r="D238" i="3"/>
  <c r="C240" i="3"/>
  <c r="C243" i="3"/>
  <c r="H8" i="3"/>
  <c r="C27" i="3"/>
  <c r="H36" i="3"/>
  <c r="L56" i="3"/>
  <c r="C111" i="3"/>
  <c r="C123" i="3"/>
  <c r="C125" i="3"/>
  <c r="L126" i="3"/>
  <c r="C153" i="3"/>
  <c r="C175" i="3"/>
  <c r="C177" i="3"/>
  <c r="C194" i="3"/>
  <c r="P238" i="3"/>
  <c r="C10" i="3"/>
  <c r="C11" i="3"/>
  <c r="C47" i="3"/>
  <c r="C51" i="3"/>
  <c r="C93" i="3"/>
  <c r="C139" i="3"/>
  <c r="D8" i="3"/>
  <c r="C18" i="3"/>
  <c r="C30" i="3"/>
  <c r="D56" i="3"/>
  <c r="C57" i="3"/>
  <c r="C66" i="3"/>
  <c r="H68" i="3"/>
  <c r="C78" i="3"/>
  <c r="C98" i="3"/>
  <c r="C106" i="3"/>
  <c r="C109" i="3"/>
  <c r="H131" i="3"/>
  <c r="C164" i="3"/>
  <c r="P56" i="3"/>
  <c r="P126" i="3"/>
  <c r="C148" i="3"/>
  <c r="C159" i="3"/>
  <c r="C165" i="3"/>
  <c r="C174" i="3"/>
  <c r="C201" i="3"/>
  <c r="P231" i="3"/>
  <c r="C236" i="3"/>
  <c r="C244" i="3"/>
  <c r="C246" i="3"/>
  <c r="P250" i="3"/>
  <c r="C254" i="3"/>
  <c r="P23" i="3"/>
  <c r="C26" i="3"/>
  <c r="C35" i="3"/>
  <c r="P36" i="3"/>
  <c r="C42" i="3"/>
  <c r="C50" i="3"/>
  <c r="C54" i="3"/>
  <c r="C76" i="3"/>
  <c r="C92" i="3"/>
  <c r="C97" i="3"/>
  <c r="C101" i="3"/>
  <c r="H126" i="3"/>
  <c r="P131" i="3"/>
  <c r="C134" i="3"/>
  <c r="C146" i="3"/>
  <c r="C162" i="3"/>
  <c r="C189" i="3"/>
  <c r="C193" i="3"/>
  <c r="C219" i="3"/>
  <c r="L231" i="3"/>
  <c r="D233" i="3"/>
  <c r="C242" i="3"/>
  <c r="C248" i="3"/>
  <c r="C249" i="3"/>
  <c r="L250" i="3"/>
  <c r="C252" i="3"/>
  <c r="C142" i="3"/>
  <c r="C152" i="3"/>
  <c r="D200" i="3"/>
  <c r="C17" i="3"/>
  <c r="C22" i="3"/>
  <c r="L23" i="3"/>
  <c r="C34" i="3"/>
  <c r="C44" i="3"/>
  <c r="C48" i="3"/>
  <c r="L68" i="3"/>
  <c r="C75" i="3"/>
  <c r="C82" i="3"/>
  <c r="L86" i="3"/>
  <c r="C99" i="3"/>
  <c r="C116" i="3"/>
  <c r="C119" i="3"/>
  <c r="D126" i="3"/>
  <c r="C127" i="3"/>
  <c r="C129" i="3"/>
  <c r="L131" i="3"/>
  <c r="C133" i="3"/>
  <c r="C145" i="3"/>
  <c r="C151" i="3"/>
  <c r="C156" i="3"/>
  <c r="C161" i="3"/>
  <c r="C168" i="3"/>
  <c r="H169" i="3"/>
  <c r="C171" i="3"/>
  <c r="C182" i="3"/>
  <c r="C195" i="3"/>
  <c r="C208" i="3"/>
  <c r="L209" i="3"/>
  <c r="C210" i="3"/>
  <c r="C218" i="3"/>
  <c r="C224" i="3"/>
  <c r="H231" i="3"/>
  <c r="P233" i="3"/>
  <c r="C237" i="3"/>
  <c r="H250" i="3"/>
  <c r="C6" i="3"/>
  <c r="N7" i="3" s="1"/>
  <c r="D218" i="1"/>
  <c r="D122" i="1"/>
  <c r="D142" i="1"/>
  <c r="D209" i="1"/>
  <c r="D272" i="1"/>
  <c r="D331" i="1"/>
  <c r="D101" i="1"/>
  <c r="D173" i="1"/>
  <c r="D320" i="1"/>
  <c r="D116" i="1"/>
  <c r="D118" i="1"/>
  <c r="D335" i="1"/>
  <c r="D365" i="1"/>
  <c r="D388" i="1"/>
  <c r="D61" i="1"/>
  <c r="D41" i="1"/>
  <c r="D342" i="1"/>
  <c r="D371" i="1"/>
  <c r="C16" i="3"/>
  <c r="H23" i="3"/>
  <c r="C32" i="3"/>
  <c r="D23" i="3"/>
  <c r="C24" i="3"/>
  <c r="C31" i="3"/>
  <c r="L36" i="3"/>
  <c r="C49" i="3"/>
  <c r="P86" i="3"/>
  <c r="H107" i="3"/>
  <c r="D36" i="3"/>
  <c r="C37" i="3"/>
  <c r="C46" i="3"/>
  <c r="C53" i="3"/>
  <c r="C65" i="3"/>
  <c r="D68" i="3"/>
  <c r="C70" i="3"/>
  <c r="C81" i="3"/>
  <c r="H86" i="3"/>
  <c r="C96" i="3"/>
  <c r="C105" i="3"/>
  <c r="P107" i="3"/>
  <c r="C110" i="3"/>
  <c r="C115" i="3"/>
  <c r="C122" i="3"/>
  <c r="C137" i="3"/>
  <c r="C141" i="3"/>
  <c r="C150" i="3"/>
  <c r="C158" i="3"/>
  <c r="C167" i="3"/>
  <c r="P169" i="3"/>
  <c r="C179" i="3"/>
  <c r="C187" i="3"/>
  <c r="C192" i="3"/>
  <c r="P200" i="3"/>
  <c r="D209" i="3"/>
  <c r="C45" i="3"/>
  <c r="C63" i="3"/>
  <c r="P68" i="3"/>
  <c r="C79" i="3"/>
  <c r="D86" i="3"/>
  <c r="C87" i="3"/>
  <c r="C95" i="3"/>
  <c r="C103" i="3"/>
  <c r="L107" i="3"/>
  <c r="C120" i="3"/>
  <c r="C130" i="3"/>
  <c r="C136" i="3"/>
  <c r="C149" i="3"/>
  <c r="C157" i="3"/>
  <c r="C166" i="3"/>
  <c r="L169" i="3"/>
  <c r="C178" i="3"/>
  <c r="C186" i="3"/>
  <c r="C191" i="3"/>
  <c r="L200" i="3"/>
  <c r="Q209" i="3"/>
  <c r="P209" i="3" s="1"/>
  <c r="D363" i="1"/>
  <c r="P142" i="1"/>
  <c r="P342" i="1"/>
  <c r="P101" i="1"/>
  <c r="P8" i="1"/>
  <c r="P116" i="1"/>
  <c r="P118" i="1"/>
  <c r="P371" i="1"/>
  <c r="P365" i="1"/>
  <c r="P320" i="1"/>
  <c r="P41" i="1"/>
  <c r="P218" i="1"/>
  <c r="P272" i="1"/>
  <c r="P388" i="1"/>
  <c r="P363" i="1"/>
  <c r="P122" i="1"/>
  <c r="P173" i="1"/>
  <c r="P209" i="1"/>
  <c r="P61" i="1"/>
  <c r="R331" i="1"/>
  <c r="R1" i="1" s="1"/>
  <c r="L335" i="1"/>
  <c r="H335" i="1"/>
  <c r="L101" i="1"/>
  <c r="H101" i="1"/>
  <c r="L118" i="1"/>
  <c r="H209" i="1"/>
  <c r="H118" i="1"/>
  <c r="H320" i="1"/>
  <c r="H142" i="1"/>
  <c r="H363" i="1"/>
  <c r="H122" i="1"/>
  <c r="H173" i="1"/>
  <c r="H331" i="1"/>
  <c r="H41" i="1"/>
  <c r="H342" i="1"/>
  <c r="H116" i="1"/>
  <c r="H8" i="1"/>
  <c r="H61" i="1"/>
  <c r="H365" i="1"/>
  <c r="H371" i="1"/>
  <c r="H388" i="1"/>
  <c r="H272" i="1"/>
  <c r="L331" i="1"/>
  <c r="L371" i="1"/>
  <c r="L8" i="1"/>
  <c r="L320" i="1"/>
  <c r="L342" i="1"/>
  <c r="L365" i="1"/>
  <c r="L388" i="1"/>
  <c r="L41" i="1"/>
  <c r="L363" i="1"/>
  <c r="L272" i="1"/>
  <c r="L218" i="1"/>
  <c r="L209" i="1"/>
  <c r="L173" i="1"/>
  <c r="L116" i="1"/>
  <c r="L61" i="1"/>
  <c r="L142" i="1"/>
  <c r="L122" i="1"/>
  <c r="D8" i="1"/>
  <c r="Q1" i="3" l="1"/>
  <c r="D1" i="3"/>
  <c r="H1" i="3"/>
  <c r="L1" i="3"/>
  <c r="P1" i="3"/>
  <c r="D1" i="1"/>
  <c r="L1" i="1"/>
  <c r="H1" i="1"/>
  <c r="C211" i="3"/>
  <c r="C342" i="1"/>
  <c r="C363" i="1"/>
  <c r="C41" i="1"/>
  <c r="C173" i="1"/>
  <c r="C335" i="1"/>
  <c r="C320" i="1"/>
  <c r="C272" i="1"/>
  <c r="C218" i="1"/>
  <c r="C209" i="1"/>
  <c r="C388" i="1"/>
  <c r="C365" i="1"/>
  <c r="C118" i="1"/>
  <c r="C61" i="1"/>
  <c r="C116" i="1"/>
  <c r="C101" i="1"/>
  <c r="C142" i="1"/>
  <c r="C371" i="1"/>
  <c r="C122" i="1"/>
  <c r="C131" i="3"/>
  <c r="C216" i="3"/>
  <c r="C71" i="3"/>
  <c r="C231" i="3"/>
  <c r="C233" i="3"/>
  <c r="C250" i="3"/>
  <c r="C8" i="3"/>
  <c r="C238" i="3"/>
  <c r="C200" i="3"/>
  <c r="C36" i="3"/>
  <c r="C126" i="3"/>
  <c r="C86" i="3"/>
  <c r="C169" i="3"/>
  <c r="C68" i="3"/>
  <c r="C107" i="3"/>
  <c r="C56" i="3"/>
  <c r="E7" i="3"/>
  <c r="G7" i="3"/>
  <c r="Q7" i="3"/>
  <c r="R7" i="3"/>
  <c r="K7" i="3"/>
  <c r="I7" i="3"/>
  <c r="F7" i="3"/>
  <c r="M7" i="3"/>
  <c r="O7" i="3"/>
  <c r="P7" i="3"/>
  <c r="J7" i="3"/>
  <c r="C7" i="3"/>
  <c r="S7" i="3"/>
  <c r="H7" i="3"/>
  <c r="L7" i="3"/>
  <c r="D7" i="3"/>
  <c r="D7" i="4"/>
  <c r="P7" i="4"/>
  <c r="I7" i="4"/>
  <c r="S7" i="4"/>
  <c r="O7" i="4"/>
  <c r="K7" i="4"/>
  <c r="G7" i="4"/>
  <c r="C7" i="4"/>
  <c r="Q7" i="4"/>
  <c r="M7" i="4"/>
  <c r="R7" i="4"/>
  <c r="N7" i="4"/>
  <c r="J7" i="4"/>
  <c r="F7" i="4"/>
  <c r="E7" i="4"/>
  <c r="H7" i="4"/>
  <c r="C23" i="3"/>
  <c r="C209" i="3"/>
  <c r="P331" i="1"/>
  <c r="P1" i="1" s="1"/>
  <c r="H7" i="1"/>
  <c r="R7" i="1"/>
  <c r="D7" i="1"/>
  <c r="L7" i="1"/>
  <c r="O7" i="1"/>
  <c r="K7" i="1"/>
  <c r="F7" i="1"/>
  <c r="J7" i="1"/>
  <c r="E7" i="1"/>
  <c r="Q7" i="1"/>
  <c r="M7" i="1"/>
  <c r="I7" i="1"/>
  <c r="N7" i="1"/>
  <c r="C7" i="1"/>
  <c r="S7" i="1"/>
  <c r="P7" i="1"/>
  <c r="C8" i="1"/>
  <c r="C1" i="3" l="1"/>
  <c r="C331" i="1"/>
  <c r="C1" i="1" s="1"/>
</calcChain>
</file>

<file path=xl/sharedStrings.xml><?xml version="1.0" encoding="utf-8"?>
<sst xmlns="http://schemas.openxmlformats.org/spreadsheetml/2006/main" count="1133" uniqueCount="525">
  <si>
    <t>総計</t>
  </si>
  <si>
    <t xml:space="preserve">40歳未満 集計 </t>
    <phoneticPr fontId="1"/>
  </si>
  <si>
    <t>40歳以上65歳未満 集計</t>
    <phoneticPr fontId="1"/>
  </si>
  <si>
    <t xml:space="preserve"> 65歳以上 集計</t>
  </si>
  <si>
    <t>男</t>
    <rPh sb="0" eb="1">
      <t>オトコ</t>
    </rPh>
    <phoneticPr fontId="1"/>
  </si>
  <si>
    <t>女</t>
    <rPh sb="0" eb="1">
      <t>オンナ</t>
    </rPh>
    <phoneticPr fontId="1"/>
  </si>
  <si>
    <t>総計</t>
    <rPh sb="0" eb="2">
      <t>ソウケイ</t>
    </rPh>
    <phoneticPr fontId="1"/>
  </si>
  <si>
    <t>胃腸障害</t>
    <phoneticPr fontId="1"/>
  </si>
  <si>
    <t>壊死性膵炎</t>
    <phoneticPr fontId="1"/>
  </si>
  <si>
    <t>小腸出血</t>
    <phoneticPr fontId="1"/>
  </si>
  <si>
    <t>消化管壊死</t>
    <phoneticPr fontId="1"/>
  </si>
  <si>
    <t>腸炎</t>
    <phoneticPr fontId="1"/>
  </si>
  <si>
    <t>腸間膜動脈血栓症</t>
    <phoneticPr fontId="1"/>
  </si>
  <si>
    <t>腸間膜動脈閉塞</t>
    <phoneticPr fontId="1"/>
  </si>
  <si>
    <t>腹腔内出血</t>
    <phoneticPr fontId="1"/>
  </si>
  <si>
    <t>嘔吐</t>
    <phoneticPr fontId="1"/>
  </si>
  <si>
    <t>嚥下障害</t>
    <phoneticPr fontId="1"/>
  </si>
  <si>
    <t>一般・全身障害および投与部位の状態</t>
    <phoneticPr fontId="1"/>
  </si>
  <si>
    <t>状態悪化</t>
    <phoneticPr fontId="1"/>
  </si>
  <si>
    <t>心臓死</t>
    <phoneticPr fontId="1"/>
  </si>
  <si>
    <t>心突然死</t>
    <phoneticPr fontId="1"/>
  </si>
  <si>
    <t>多臓器機能不全症候群</t>
    <phoneticPr fontId="1"/>
  </si>
  <si>
    <t>溺死</t>
    <phoneticPr fontId="1"/>
  </si>
  <si>
    <t>発熱</t>
    <phoneticPr fontId="1"/>
  </si>
  <si>
    <t>縊死</t>
    <phoneticPr fontId="1"/>
  </si>
  <si>
    <t>感染症および寄生虫症</t>
    <phoneticPr fontId="1"/>
  </si>
  <si>
    <t>脊椎炎</t>
    <phoneticPr fontId="1"/>
  </si>
  <si>
    <t>尿路感染</t>
    <phoneticPr fontId="1"/>
  </si>
  <si>
    <t>尿路性敗血症</t>
    <phoneticPr fontId="1"/>
  </si>
  <si>
    <t>敗血症</t>
    <phoneticPr fontId="1"/>
  </si>
  <si>
    <t>敗血症性ショック</t>
    <phoneticPr fontId="1"/>
  </si>
  <si>
    <t>眼障害</t>
    <phoneticPr fontId="1"/>
  </si>
  <si>
    <t>結膜出血</t>
    <phoneticPr fontId="1"/>
  </si>
  <si>
    <t>血液およびリンパ系障害</t>
    <phoneticPr fontId="1"/>
  </si>
  <si>
    <t>血小板減少症</t>
    <phoneticPr fontId="1"/>
  </si>
  <si>
    <t>血栓性血小板減少性紫斑病</t>
    <phoneticPr fontId="1"/>
  </si>
  <si>
    <t>自己免疫性溶血性貧血</t>
    <phoneticPr fontId="1"/>
  </si>
  <si>
    <t>血管障害</t>
    <phoneticPr fontId="1"/>
  </si>
  <si>
    <t>循環虚脱</t>
    <phoneticPr fontId="1"/>
  </si>
  <si>
    <t>深部静脈血栓症</t>
    <phoneticPr fontId="1"/>
  </si>
  <si>
    <t xml:space="preserve">大動脈解離 </t>
    <phoneticPr fontId="1"/>
  </si>
  <si>
    <t>大動脈破裂</t>
    <phoneticPr fontId="1"/>
  </si>
  <si>
    <t>大動脈瘤破裂</t>
    <phoneticPr fontId="1"/>
  </si>
  <si>
    <t>動脈瘤破裂</t>
    <phoneticPr fontId="1"/>
  </si>
  <si>
    <t>肺動脈血栓症</t>
    <phoneticPr fontId="1"/>
  </si>
  <si>
    <t>間質性肺疾患</t>
    <phoneticPr fontId="1"/>
  </si>
  <si>
    <t>急性呼吸不全</t>
    <phoneticPr fontId="1"/>
  </si>
  <si>
    <t>呼吸困難</t>
    <phoneticPr fontId="1"/>
  </si>
  <si>
    <t>呼吸不全</t>
    <phoneticPr fontId="1"/>
  </si>
  <si>
    <t>誤嚥</t>
    <phoneticPr fontId="1"/>
  </si>
  <si>
    <t>誤嚥性肺炎</t>
    <phoneticPr fontId="1"/>
  </si>
  <si>
    <t>窒息</t>
    <phoneticPr fontId="1"/>
  </si>
  <si>
    <t>低酸素症</t>
    <phoneticPr fontId="1"/>
  </si>
  <si>
    <t>肺塞栓症</t>
    <phoneticPr fontId="1"/>
  </si>
  <si>
    <t>肺臓炎</t>
    <phoneticPr fontId="1"/>
  </si>
  <si>
    <t>閉塞性気道障害</t>
    <phoneticPr fontId="1"/>
  </si>
  <si>
    <t>無呼吸</t>
    <phoneticPr fontId="1"/>
  </si>
  <si>
    <t>喘息</t>
    <phoneticPr fontId="1"/>
  </si>
  <si>
    <t>傷害、中毒および処置合併症</t>
    <phoneticPr fontId="1"/>
  </si>
  <si>
    <t>硬膜下血腫</t>
    <phoneticPr fontId="1"/>
  </si>
  <si>
    <t>熱中症</t>
    <phoneticPr fontId="1"/>
  </si>
  <si>
    <t>心臓障害</t>
    <phoneticPr fontId="1"/>
  </si>
  <si>
    <t>うっ血性心不全</t>
    <phoneticPr fontId="1"/>
  </si>
  <si>
    <t>たこつぼ型心筋症</t>
    <phoneticPr fontId="1"/>
  </si>
  <si>
    <t>急性心筋梗塞</t>
    <phoneticPr fontId="1"/>
  </si>
  <si>
    <t>急性心不全</t>
    <phoneticPr fontId="1"/>
  </si>
  <si>
    <t>狭心症</t>
    <phoneticPr fontId="1"/>
  </si>
  <si>
    <t>徐脈</t>
    <phoneticPr fontId="1"/>
  </si>
  <si>
    <t>心タンポナーデ</t>
    <phoneticPr fontId="1"/>
  </si>
  <si>
    <t>心筋炎</t>
    <phoneticPr fontId="1"/>
  </si>
  <si>
    <t>心筋虚血</t>
    <phoneticPr fontId="1"/>
  </si>
  <si>
    <t>心筋梗塞</t>
    <phoneticPr fontId="1"/>
  </si>
  <si>
    <t>心筋症</t>
    <phoneticPr fontId="1"/>
  </si>
  <si>
    <t>心筋断裂</t>
    <phoneticPr fontId="1"/>
  </si>
  <si>
    <t>心原性ショック</t>
    <phoneticPr fontId="1"/>
  </si>
  <si>
    <t>心室細動</t>
    <phoneticPr fontId="1"/>
  </si>
  <si>
    <t>心障害</t>
    <phoneticPr fontId="1"/>
  </si>
  <si>
    <t>心停止</t>
    <phoneticPr fontId="1"/>
  </si>
  <si>
    <t>心嚢液貯留</t>
    <phoneticPr fontId="1"/>
  </si>
  <si>
    <t>心肺停止</t>
    <phoneticPr fontId="1"/>
  </si>
  <si>
    <t>心不全</t>
    <phoneticPr fontId="1"/>
  </si>
  <si>
    <t>不整脈</t>
    <phoneticPr fontId="1"/>
  </si>
  <si>
    <t>神経系障害</t>
    <phoneticPr fontId="1"/>
  </si>
  <si>
    <t>くも膜下出血</t>
    <phoneticPr fontId="1"/>
  </si>
  <si>
    <t>意識レベルの低下</t>
    <phoneticPr fontId="1"/>
  </si>
  <si>
    <t>意識変容状態</t>
    <phoneticPr fontId="1"/>
  </si>
  <si>
    <t>筋萎縮性側索硬化症</t>
    <phoneticPr fontId="1"/>
  </si>
  <si>
    <t>視床出血</t>
    <phoneticPr fontId="1"/>
  </si>
  <si>
    <t>小脳梗塞</t>
    <phoneticPr fontId="1"/>
  </si>
  <si>
    <t>小脳出血</t>
    <phoneticPr fontId="1"/>
  </si>
  <si>
    <t>大脳静脈洞血栓症</t>
    <phoneticPr fontId="1"/>
  </si>
  <si>
    <t>大脳動脈塞栓症</t>
    <phoneticPr fontId="1"/>
  </si>
  <si>
    <t>低酸素性虚血性脳症</t>
    <phoneticPr fontId="1"/>
  </si>
  <si>
    <t>脳幹梗塞</t>
    <phoneticPr fontId="1"/>
  </si>
  <si>
    <t>脳幹出血</t>
    <phoneticPr fontId="1"/>
  </si>
  <si>
    <t>脳梗塞</t>
    <phoneticPr fontId="1"/>
  </si>
  <si>
    <t>脳室穿破</t>
    <phoneticPr fontId="1"/>
  </si>
  <si>
    <t>脳出血</t>
    <phoneticPr fontId="1"/>
  </si>
  <si>
    <t>腎および尿路障害</t>
    <phoneticPr fontId="1"/>
  </si>
  <si>
    <t>腎不全</t>
    <phoneticPr fontId="1"/>
  </si>
  <si>
    <t>慢性腎臓病</t>
    <phoneticPr fontId="1"/>
  </si>
  <si>
    <t>精神障害</t>
    <phoneticPr fontId="1"/>
  </si>
  <si>
    <t>代謝および栄養障害</t>
    <phoneticPr fontId="1"/>
  </si>
  <si>
    <t>アシドーシス</t>
    <phoneticPr fontId="1"/>
  </si>
  <si>
    <t>マラスムス</t>
    <phoneticPr fontId="1"/>
  </si>
  <si>
    <t>高ナトリウム血症</t>
    <phoneticPr fontId="1"/>
  </si>
  <si>
    <t>脱水</t>
    <phoneticPr fontId="1"/>
  </si>
  <si>
    <t>不明</t>
    <phoneticPr fontId="1"/>
  </si>
  <si>
    <t>免疫系障害</t>
    <phoneticPr fontId="1"/>
  </si>
  <si>
    <t>アナフィラキシーショック</t>
    <phoneticPr fontId="1"/>
  </si>
  <si>
    <t>アナフィラキシー反応</t>
    <phoneticPr fontId="1"/>
  </si>
  <si>
    <t>臨床検査</t>
    <phoneticPr fontId="1"/>
  </si>
  <si>
    <t>血圧上昇</t>
    <phoneticPr fontId="1"/>
  </si>
  <si>
    <t>血圧低下</t>
    <phoneticPr fontId="1"/>
  </si>
  <si>
    <t>呼吸器、胸郭および縦隔障害</t>
    <phoneticPr fontId="1"/>
  </si>
  <si>
    <t>【別紙2】</t>
    <phoneticPr fontId="1"/>
  </si>
  <si>
    <t>注2：同一症例に複数の死因等の記載がある場合はいずれも計上しているため、件数の総数と症例数は一致しない。</t>
    <phoneticPr fontId="1"/>
  </si>
  <si>
    <t>腸管虚血</t>
    <phoneticPr fontId="1"/>
  </si>
  <si>
    <t>閉鎖孔ヘルニア</t>
    <phoneticPr fontId="1"/>
  </si>
  <si>
    <t>ブドウ球菌性菌血症</t>
    <phoneticPr fontId="1"/>
  </si>
  <si>
    <t>急性腎盂腎炎</t>
    <phoneticPr fontId="1"/>
  </si>
  <si>
    <t>細菌性肺炎</t>
    <phoneticPr fontId="1"/>
  </si>
  <si>
    <t>肺炎</t>
    <phoneticPr fontId="1"/>
  </si>
  <si>
    <t>肝胆道系障害</t>
    <phoneticPr fontId="1"/>
  </si>
  <si>
    <t>胆管炎</t>
    <phoneticPr fontId="1"/>
  </si>
  <si>
    <t>血小板減少性紫斑病</t>
  </si>
  <si>
    <t xml:space="preserve">播種性血管内凝固 </t>
    <phoneticPr fontId="1"/>
  </si>
  <si>
    <t>出血性貧血</t>
    <phoneticPr fontId="1"/>
  </si>
  <si>
    <t>血栓症</t>
    <phoneticPr fontId="1"/>
  </si>
  <si>
    <t>塞栓症</t>
    <phoneticPr fontId="1"/>
  </si>
  <si>
    <t>四肢静脈血栓症</t>
    <phoneticPr fontId="1"/>
  </si>
  <si>
    <t>過敏性肺臓炎</t>
    <phoneticPr fontId="1"/>
  </si>
  <si>
    <t xml:space="preserve">気胸 </t>
    <phoneticPr fontId="1"/>
  </si>
  <si>
    <t>肺水腫</t>
    <phoneticPr fontId="1"/>
  </si>
  <si>
    <t>慢性閉塞性肺疾患</t>
    <phoneticPr fontId="1"/>
  </si>
  <si>
    <t>脳ヘルニア</t>
    <phoneticPr fontId="1"/>
  </si>
  <si>
    <t>急性冠動脈症候群</t>
    <phoneticPr fontId="1"/>
  </si>
  <si>
    <t>慢性心不全</t>
    <phoneticPr fontId="1"/>
  </si>
  <si>
    <t>出血性脳梗塞</t>
    <phoneticPr fontId="1"/>
  </si>
  <si>
    <t>脳血管発作</t>
    <phoneticPr fontId="1"/>
  </si>
  <si>
    <t>良性、悪性および詳細不明の新生物（嚢胞およびポリープを含</t>
    <phoneticPr fontId="1"/>
  </si>
  <si>
    <t>胃癌</t>
    <phoneticPr fontId="1"/>
  </si>
  <si>
    <t xml:space="preserve"> 年齢不詳集計</t>
    <rPh sb="1" eb="5">
      <t>ネンレイフショウ</t>
    </rPh>
    <phoneticPr fontId="1"/>
  </si>
  <si>
    <t>不明</t>
    <rPh sb="0" eb="2">
      <t>フメイ</t>
    </rPh>
    <phoneticPr fontId="1"/>
  </si>
  <si>
    <t>上部消化管出血</t>
    <phoneticPr fontId="1"/>
  </si>
  <si>
    <t>低酸素血症</t>
    <phoneticPr fontId="1"/>
  </si>
  <si>
    <t>糖尿病性昏睡</t>
    <phoneticPr fontId="1"/>
  </si>
  <si>
    <t>胃腸出血</t>
    <rPh sb="2" eb="4">
      <t>シュッケツ</t>
    </rPh>
    <phoneticPr fontId="1"/>
  </si>
  <si>
    <t>イレウス</t>
    <phoneticPr fontId="1"/>
  </si>
  <si>
    <t>虚血性大腸炎</t>
    <rPh sb="0" eb="2">
      <t>キョケツ</t>
    </rPh>
    <phoneticPr fontId="1"/>
  </si>
  <si>
    <t>出血性十二指腸潰瘍</t>
    <phoneticPr fontId="1"/>
  </si>
  <si>
    <t>小腸閉塞</t>
    <phoneticPr fontId="1"/>
  </si>
  <si>
    <t>腸閉塞</t>
    <phoneticPr fontId="1"/>
  </si>
  <si>
    <t>ウイルス性心筋炎</t>
    <phoneticPr fontId="1"/>
  </si>
  <si>
    <t>ブドウ球菌性肺炎</t>
    <rPh sb="6" eb="8">
      <t>ハイエン</t>
    </rPh>
    <phoneticPr fontId="1"/>
  </si>
  <si>
    <t>異型肺炎</t>
    <phoneticPr fontId="1"/>
  </si>
  <si>
    <t>急性Ｂ型肝炎</t>
    <phoneticPr fontId="1"/>
  </si>
  <si>
    <t>細菌性敗血症</t>
    <phoneticPr fontId="1"/>
  </si>
  <si>
    <t>心内膜炎</t>
    <phoneticPr fontId="1"/>
  </si>
  <si>
    <t>腎盂腎炎</t>
    <phoneticPr fontId="1"/>
  </si>
  <si>
    <t>脊髄炎</t>
    <phoneticPr fontId="1"/>
  </si>
  <si>
    <t>腹膜炎</t>
    <phoneticPr fontId="1"/>
  </si>
  <si>
    <t>蜂巣炎</t>
    <phoneticPr fontId="1"/>
  </si>
  <si>
    <t>肝機能異常</t>
    <phoneticPr fontId="1"/>
  </si>
  <si>
    <t>急性肝炎</t>
    <phoneticPr fontId="1"/>
  </si>
  <si>
    <t>汎血球減少症</t>
    <phoneticPr fontId="1"/>
  </si>
  <si>
    <t>免疫性血小板減少症</t>
    <phoneticPr fontId="1"/>
  </si>
  <si>
    <t>溶血性尿毒症症候群</t>
    <phoneticPr fontId="1"/>
  </si>
  <si>
    <t>ショック</t>
    <phoneticPr fontId="1"/>
  </si>
  <si>
    <t xml:space="preserve">出血性ショック </t>
    <phoneticPr fontId="1"/>
  </si>
  <si>
    <t>動脈閉塞性疾患</t>
    <phoneticPr fontId="1"/>
  </si>
  <si>
    <t>急性呼吸窮迫症候群</t>
    <phoneticPr fontId="1"/>
  </si>
  <si>
    <t>血胸</t>
    <phoneticPr fontId="1"/>
  </si>
  <si>
    <t>肺気腫</t>
    <phoneticPr fontId="1"/>
  </si>
  <si>
    <t>肺出血</t>
    <phoneticPr fontId="1"/>
  </si>
  <si>
    <t>痰貯留</t>
    <phoneticPr fontId="1"/>
  </si>
  <si>
    <t>外傷性血胸</t>
    <phoneticPr fontId="1"/>
  </si>
  <si>
    <t>硬膜下出血</t>
    <rPh sb="3" eb="5">
      <t>シュッケツ</t>
    </rPh>
    <phoneticPr fontId="1"/>
  </si>
  <si>
    <t>転倒</t>
    <phoneticPr fontId="1"/>
  </si>
  <si>
    <t>うっ血性心筋症</t>
    <phoneticPr fontId="1"/>
  </si>
  <si>
    <t>冠動脈硬化症</t>
    <phoneticPr fontId="1"/>
  </si>
  <si>
    <t>心機能障害</t>
    <phoneticPr fontId="1"/>
  </si>
  <si>
    <t>心血管障害</t>
    <phoneticPr fontId="1"/>
  </si>
  <si>
    <t>心室性頻脈</t>
    <phoneticPr fontId="1"/>
  </si>
  <si>
    <t>心室性不整脈</t>
    <phoneticPr fontId="1"/>
  </si>
  <si>
    <t xml:space="preserve">心膜炎 </t>
    <phoneticPr fontId="1"/>
  </si>
  <si>
    <t>僧帽弁閉鎖不全症</t>
    <phoneticPr fontId="1"/>
  </si>
  <si>
    <t>大動脈弁狭窄</t>
    <phoneticPr fontId="1"/>
  </si>
  <si>
    <t>ギラン・バレー症候群</t>
    <phoneticPr fontId="1"/>
  </si>
  <si>
    <t>強直性間代性痙攣</t>
    <phoneticPr fontId="1"/>
  </si>
  <si>
    <t>重症筋無力症</t>
    <phoneticPr fontId="1"/>
  </si>
  <si>
    <t>塞栓性脳梗塞</t>
    <phoneticPr fontId="1"/>
  </si>
  <si>
    <t>水頭症</t>
    <phoneticPr fontId="1"/>
  </si>
  <si>
    <t>頭蓋内出血</t>
    <phoneticPr fontId="1"/>
  </si>
  <si>
    <t>脳底動脈血栓症</t>
    <phoneticPr fontId="1"/>
  </si>
  <si>
    <t>腎機能障害</t>
    <phoneticPr fontId="1"/>
  </si>
  <si>
    <t>高カリウム血症</t>
    <phoneticPr fontId="1"/>
  </si>
  <si>
    <t>高血糖性高浸透圧性非ケトン性症候群</t>
    <phoneticPr fontId="1"/>
  </si>
  <si>
    <t>血球貪食性リンパ組織球症</t>
    <phoneticPr fontId="1"/>
  </si>
  <si>
    <t xml:space="preserve">急性リンパ性白血病 </t>
    <phoneticPr fontId="1"/>
  </si>
  <si>
    <t>白血病</t>
    <phoneticPr fontId="1"/>
  </si>
  <si>
    <t>骨髄異形成症候群</t>
    <phoneticPr fontId="1"/>
  </si>
  <si>
    <t>卵巣癌</t>
    <phoneticPr fontId="1"/>
  </si>
  <si>
    <t>※本頁で列挙している症状名等は、死因として確定されていないものも含め報告書に記載のあった死因と関連する可能性のある全ての症状名を計上しているものであり、当該症状等が原因で死亡したことを示すものではない。</t>
    <phoneticPr fontId="1"/>
  </si>
  <si>
    <t>吐血</t>
    <rPh sb="0" eb="2">
      <t>トケツ</t>
    </rPh>
    <phoneticPr fontId="1"/>
  </si>
  <si>
    <t>麻痺性イレウス</t>
    <rPh sb="0" eb="3">
      <t>マヒセイ</t>
    </rPh>
    <phoneticPr fontId="1"/>
  </si>
  <si>
    <t>重症熱性血小板減少症候群</t>
    <rPh sb="11" eb="12">
      <t>グン</t>
    </rPh>
    <phoneticPr fontId="1"/>
  </si>
  <si>
    <t>筋骨格系および結合組織障害</t>
    <phoneticPr fontId="1"/>
  </si>
  <si>
    <t>抗合成酵素症候群</t>
    <rPh sb="7" eb="8">
      <t>グン</t>
    </rPh>
    <phoneticPr fontId="1"/>
  </si>
  <si>
    <t>びまん性肺胞障害</t>
    <rPh sb="7" eb="8">
      <t>ガイ</t>
    </rPh>
    <phoneticPr fontId="1"/>
  </si>
  <si>
    <t>肺うっ血</t>
    <rPh sb="0" eb="1">
      <t>ハイ</t>
    </rPh>
    <rPh sb="3" eb="4">
      <t>ケツ</t>
    </rPh>
    <phoneticPr fontId="1"/>
  </si>
  <si>
    <t>高血圧性心疾患</t>
    <phoneticPr fontId="1"/>
  </si>
  <si>
    <t>第二度房室ブロック</t>
    <phoneticPr fontId="1"/>
  </si>
  <si>
    <t>血栓性脳梗塞</t>
    <rPh sb="3" eb="6">
      <t>ノウコウソク</t>
    </rPh>
    <phoneticPr fontId="1"/>
  </si>
  <si>
    <t>先天性、家族性および遺伝性障害</t>
    <rPh sb="14" eb="15">
      <t>ガイ</t>
    </rPh>
    <phoneticPr fontId="1"/>
  </si>
  <si>
    <t>筋強直性ジストロフィー</t>
    <phoneticPr fontId="1"/>
  </si>
  <si>
    <t>下痢</t>
    <rPh sb="0" eb="2">
      <t>ゲリ</t>
    </rPh>
    <phoneticPr fontId="1"/>
  </si>
  <si>
    <t>高体温症</t>
    <rPh sb="0" eb="1">
      <t>コウ</t>
    </rPh>
    <rPh sb="1" eb="3">
      <t>タイオン</t>
    </rPh>
    <rPh sb="3" eb="4">
      <t>ショウ</t>
    </rPh>
    <phoneticPr fontId="1"/>
  </si>
  <si>
    <t>エルドトキシンショック</t>
    <phoneticPr fontId="1"/>
  </si>
  <si>
    <t>サルモネラ症</t>
    <rPh sb="5" eb="6">
      <t>ショウ</t>
    </rPh>
    <phoneticPr fontId="1"/>
  </si>
  <si>
    <t>胆嚢炎</t>
    <phoneticPr fontId="1"/>
  </si>
  <si>
    <t>肝障害</t>
    <rPh sb="0" eb="3">
      <t>カンショウガイ</t>
    </rPh>
    <phoneticPr fontId="1"/>
  </si>
  <si>
    <t>肝不全</t>
    <rPh sb="0" eb="3">
      <t>カンフゼン</t>
    </rPh>
    <phoneticPr fontId="1"/>
  </si>
  <si>
    <t>急性胆管炎</t>
    <rPh sb="0" eb="2">
      <t>キュウセイ</t>
    </rPh>
    <rPh sb="2" eb="5">
      <t>タンカンエン</t>
    </rPh>
    <phoneticPr fontId="1"/>
  </si>
  <si>
    <t>血小板減少症を伴う血栓症</t>
    <rPh sb="5" eb="6">
      <t>ショウ</t>
    </rPh>
    <rPh sb="7" eb="8">
      <t>トモナ</t>
    </rPh>
    <rPh sb="9" eb="12">
      <t>ケッセンショウ</t>
    </rPh>
    <phoneticPr fontId="1"/>
  </si>
  <si>
    <t>鎖骨下静脈血栓症</t>
    <rPh sb="0" eb="2">
      <t>サコツ</t>
    </rPh>
    <rPh sb="2" eb="3">
      <t>シタ</t>
    </rPh>
    <rPh sb="3" eb="5">
      <t>ジョウミャク</t>
    </rPh>
    <rPh sb="5" eb="8">
      <t>ケッセンショウ</t>
    </rPh>
    <phoneticPr fontId="1"/>
  </si>
  <si>
    <t>大動脈解離破裂</t>
    <rPh sb="3" eb="5">
      <t>カイリ</t>
    </rPh>
    <phoneticPr fontId="1"/>
  </si>
  <si>
    <t>大動脈狭窄</t>
    <rPh sb="3" eb="5">
      <t>キョウサク</t>
    </rPh>
    <phoneticPr fontId="1"/>
  </si>
  <si>
    <t>末梢動脈閉塞</t>
  </si>
  <si>
    <t>腋窩静脈血栓症</t>
    <rPh sb="0" eb="2">
      <t>エキカ</t>
    </rPh>
    <rPh sb="2" eb="4">
      <t>ジョウミャク</t>
    </rPh>
    <rPh sb="4" eb="7">
      <t>ケッセンショウ</t>
    </rPh>
    <phoneticPr fontId="1"/>
  </si>
  <si>
    <t>胸水</t>
    <rPh sb="0" eb="1">
      <t>ムネ</t>
    </rPh>
    <rPh sb="1" eb="2">
      <t>ミズ</t>
    </rPh>
    <phoneticPr fontId="1"/>
  </si>
  <si>
    <t>心肺不全</t>
    <rPh sb="2" eb="4">
      <t>フゼン</t>
    </rPh>
    <phoneticPr fontId="1"/>
  </si>
  <si>
    <t>急性散在性脳脊髄炎</t>
    <rPh sb="0" eb="2">
      <t>キュウセイ</t>
    </rPh>
    <rPh sb="2" eb="5">
      <t>サンザイセイ</t>
    </rPh>
    <rPh sb="5" eb="9">
      <t>ノウセキズイエン</t>
    </rPh>
    <phoneticPr fontId="1"/>
  </si>
  <si>
    <t xml:space="preserve">破裂性脳動脈瘤 </t>
  </si>
  <si>
    <t>椎骨動脈乖離</t>
    <rPh sb="0" eb="2">
      <t>ツイコツ</t>
    </rPh>
    <rPh sb="2" eb="4">
      <t>ドウミャク</t>
    </rPh>
    <rPh sb="4" eb="6">
      <t>カイリ</t>
    </rPh>
    <phoneticPr fontId="1"/>
  </si>
  <si>
    <t>自殺既遂</t>
  </si>
  <si>
    <t>うつ病</t>
    <rPh sb="2" eb="3">
      <t>ビョウ</t>
    </rPh>
    <phoneticPr fontId="1"/>
  </si>
  <si>
    <t xml:space="preserve">急性骨髄性白血病 </t>
    <rPh sb="2" eb="4">
      <t>コツズイ</t>
    </rPh>
    <phoneticPr fontId="1"/>
  </si>
  <si>
    <t>急性白血病</t>
    <rPh sb="0" eb="5">
      <t>キュウセイハッケツビョウ</t>
    </rPh>
    <phoneticPr fontId="1"/>
  </si>
  <si>
    <t>注3：「死因等」の記載は副反応疑い報告書の記載（接種の状況、症状の概要、報告者意見）を総合的に考慮の上、記載。資料１－１－２や資料１－２－２の「症状名（PT)」とは異なることがある。</t>
    <phoneticPr fontId="1"/>
  </si>
  <si>
    <t>腸の軸捻転</t>
  </si>
  <si>
    <t>限局性腹膜炎</t>
    <rPh sb="5" eb="6">
      <t>エン</t>
    </rPh>
    <phoneticPr fontId="1"/>
  </si>
  <si>
    <t>膿瘍</t>
    <rPh sb="0" eb="2">
      <t>ノウヨウ</t>
    </rPh>
    <phoneticPr fontId="1"/>
  </si>
  <si>
    <t>感染</t>
    <rPh sb="0" eb="2">
      <t>カンセン</t>
    </rPh>
    <phoneticPr fontId="1"/>
  </si>
  <si>
    <t>気縦隔症</t>
    <rPh sb="3" eb="4">
      <t>ショウ</t>
    </rPh>
    <phoneticPr fontId="1"/>
  </si>
  <si>
    <t>肺胞出血</t>
    <rPh sb="3" eb="4">
      <t>チ</t>
    </rPh>
    <phoneticPr fontId="1"/>
  </si>
  <si>
    <t>冠動脈疾患</t>
    <rPh sb="3" eb="5">
      <t>シッカン</t>
    </rPh>
    <phoneticPr fontId="1"/>
  </si>
  <si>
    <t>悪性症候群</t>
    <rPh sb="0" eb="5">
      <t>アクセイショウコウグン</t>
    </rPh>
    <phoneticPr fontId="1"/>
  </si>
  <si>
    <t>自己免疫性脳炎</t>
    <rPh sb="5" eb="7">
      <t>ノウエン</t>
    </rPh>
    <phoneticPr fontId="1"/>
  </si>
  <si>
    <t>脳圧迫</t>
    <rPh sb="0" eb="3">
      <t>ノウアッパク</t>
    </rPh>
    <phoneticPr fontId="1"/>
  </si>
  <si>
    <t>低蛋白血症</t>
  </si>
  <si>
    <t>乳酸アシドーシス</t>
    <rPh sb="0" eb="2">
      <t>ニュウサン</t>
    </rPh>
    <phoneticPr fontId="1"/>
  </si>
  <si>
    <t>小細胞肺癌</t>
    <rPh sb="4" eb="5">
      <t>ガン</t>
    </rPh>
    <phoneticPr fontId="1"/>
  </si>
  <si>
    <t>血小板数減少</t>
  </si>
  <si>
    <t>血小板数増加</t>
    <rPh sb="4" eb="6">
      <t>ゾウカ</t>
    </rPh>
    <phoneticPr fontId="1"/>
  </si>
  <si>
    <t>胸膜炎</t>
    <rPh sb="0" eb="1">
      <t>ムネ</t>
    </rPh>
    <rPh sb="1" eb="2">
      <t>マク</t>
    </rPh>
    <rPh sb="2" eb="3">
      <t>エン</t>
    </rPh>
    <phoneticPr fontId="1"/>
  </si>
  <si>
    <t>ストレス心筋症</t>
    <phoneticPr fontId="1"/>
  </si>
  <si>
    <t>頭蓋内動脈瘤</t>
    <rPh sb="5" eb="6">
      <t>リュウ</t>
    </rPh>
    <phoneticPr fontId="1"/>
  </si>
  <si>
    <t>脳虚血</t>
    <rPh sb="1" eb="3">
      <t>キョケツ</t>
    </rPh>
    <phoneticPr fontId="1"/>
  </si>
  <si>
    <t>脳室内出血</t>
    <rPh sb="0" eb="3">
      <t>ノウシツナイ</t>
    </rPh>
    <rPh sb="3" eb="5">
      <t>シュッケツ</t>
    </rPh>
    <phoneticPr fontId="1"/>
  </si>
  <si>
    <t>多臓器障害</t>
    <rPh sb="0" eb="5">
      <t>タゾウキショウガイ</t>
    </rPh>
    <phoneticPr fontId="1"/>
  </si>
  <si>
    <t>ヘルペス性髄膜脳炎</t>
    <phoneticPr fontId="1"/>
  </si>
  <si>
    <t>再生不良性貧血</t>
    <rPh sb="0" eb="7">
      <t>サイセイフリョウセイヒンケツ</t>
    </rPh>
    <phoneticPr fontId="1"/>
  </si>
  <si>
    <t>ブルガダ症候</t>
    <phoneticPr fontId="1"/>
  </si>
  <si>
    <t>心嚢内出血</t>
    <rPh sb="2" eb="5">
      <t>ナイシュッケツ</t>
    </rPh>
    <phoneticPr fontId="1"/>
  </si>
  <si>
    <t>頚動脈閉塞</t>
  </si>
  <si>
    <t>脳血栓症</t>
    <rPh sb="0" eb="1">
      <t>ノウ</t>
    </rPh>
    <rPh sb="1" eb="4">
      <t>ケッセンショウ</t>
    </rPh>
    <phoneticPr fontId="1"/>
  </si>
  <si>
    <t>遠隔転移を伴う脳悪性腫瘍</t>
    <rPh sb="10" eb="12">
      <t>シュヨウ</t>
    </rPh>
    <phoneticPr fontId="1"/>
  </si>
  <si>
    <t>腎癌</t>
    <rPh sb="0" eb="2">
      <t>ジンガン</t>
    </rPh>
    <phoneticPr fontId="1"/>
  </si>
  <si>
    <t>膵癌</t>
    <rPh sb="0" eb="2">
      <t>スイガン</t>
    </rPh>
    <phoneticPr fontId="1"/>
  </si>
  <si>
    <t>遠隔転移を伴う肝癌</t>
    <rPh sb="7" eb="9">
      <t>カンガン</t>
    </rPh>
    <phoneticPr fontId="1"/>
  </si>
  <si>
    <t>胃腸障害</t>
  </si>
  <si>
    <t>注4：報告書における死因等の記載が基礎疾患の増悪等とされているものについては、本資料においては、7/21以降「対応するMedDRA PT」は基礎疾患等の名称ではなく、「状態悪化」として整理している</t>
    <phoneticPr fontId="1"/>
  </si>
  <si>
    <t>メレナ</t>
    <phoneticPr fontId="1"/>
  </si>
  <si>
    <t>血便排泄</t>
    <rPh sb="0" eb="4">
      <t>ケツベンハイセツ</t>
    </rPh>
    <phoneticPr fontId="1"/>
  </si>
  <si>
    <t>リンパ球浸潤</t>
  </si>
  <si>
    <t>高血圧緊急症</t>
  </si>
  <si>
    <t>溺水</t>
  </si>
  <si>
    <t>コーニス症候群</t>
    <phoneticPr fontId="1"/>
  </si>
  <si>
    <t>ブルガダ症候群</t>
    <rPh sb="6" eb="7">
      <t>グン</t>
    </rPh>
    <phoneticPr fontId="1"/>
  </si>
  <si>
    <t>冠動脈狭窄</t>
  </si>
  <si>
    <t>大脳委縮</t>
    <rPh sb="0" eb="4">
      <t>ダイノウイシュク</t>
    </rPh>
    <phoneticPr fontId="1"/>
  </si>
  <si>
    <t>不整脈原性右室異形成症</t>
  </si>
  <si>
    <t>血小板減少症</t>
  </si>
  <si>
    <t>コーニス症候群</t>
  </si>
  <si>
    <t>大脳萎縮</t>
  </si>
  <si>
    <t>注4：報告書における死因等の記載が基礎疾患の増悪等とされているものについては、本資料においては、7/21以降「対応するMedDRA PT」は基礎疾患等の名称ではなく、「状態悪化」として整理している。</t>
    <phoneticPr fontId="1"/>
  </si>
  <si>
    <t>肝閉塞</t>
    <rPh sb="0" eb="1">
      <t>キモ</t>
    </rPh>
    <rPh sb="1" eb="3">
      <t>ヘイソク</t>
    </rPh>
    <phoneticPr fontId="1"/>
  </si>
  <si>
    <t>血栓性微小血管症</t>
  </si>
  <si>
    <t>血管炎</t>
  </si>
  <si>
    <t>動脈解離</t>
  </si>
  <si>
    <t>痙攣発作</t>
    <rPh sb="0" eb="4">
      <t>ケイレンホッサ</t>
    </rPh>
    <phoneticPr fontId="1"/>
  </si>
  <si>
    <t>肥大型心筋症</t>
    <phoneticPr fontId="1"/>
  </si>
  <si>
    <t>注6：1件の副反応疑い報告書において、異なる接種回の副反応疑い事例が同時に報告されている場合は、当該報告書における最大接種回数を、当該報告の「接種回数」として記載･集計している。「接種回数総計」は、接種回数が不明なものを含む。</t>
    <phoneticPr fontId="1"/>
  </si>
  <si>
    <t>注5：「血小板減少症を伴う血栓症」が死因として疑われると報告された事例については、「対応するMedDRA PT」には、令和3年10月22日までは、血小板減少に係る症状と血栓症に係る症状の両方を併記。10月22日以降は「血小板減少症
を伴う血栓症」と表記。10月22日までに報告された症例においても、10月22日以降の追加報告の際に、死因を「血小板減少症を伴う血栓症」に更新、又は死因に「血小板減少症を伴う血栓症」を追加している。</t>
    <phoneticPr fontId="1"/>
  </si>
  <si>
    <t>突然死</t>
    <rPh sb="0" eb="3">
      <t>トツゼンシ</t>
    </rPh>
    <phoneticPr fontId="1"/>
  </si>
  <si>
    <t>閉塞</t>
    <phoneticPr fontId="1"/>
  </si>
  <si>
    <t>劇症型溶血性レンサ球菌感染症</t>
    <phoneticPr fontId="1"/>
  </si>
  <si>
    <t>細菌感染</t>
  </si>
  <si>
    <t>脳炎</t>
  </si>
  <si>
    <t>溶血性貧血</t>
  </si>
  <si>
    <t>脾臓梗塞</t>
  </si>
  <si>
    <t>脾臓梗塞</t>
    <rPh sb="0" eb="2">
      <t>ヒゾウ</t>
    </rPh>
    <rPh sb="2" eb="4">
      <t>コウソク</t>
    </rPh>
    <phoneticPr fontId="1"/>
  </si>
  <si>
    <t>ショック症状</t>
  </si>
  <si>
    <t>毛細血管漏出症候群</t>
  </si>
  <si>
    <t>肺障害</t>
    <phoneticPr fontId="1"/>
  </si>
  <si>
    <t>各種物質毒性</t>
    <phoneticPr fontId="1"/>
  </si>
  <si>
    <t>意識消失</t>
    <rPh sb="2" eb="4">
      <t>ショウシツ</t>
    </rPh>
    <phoneticPr fontId="1"/>
  </si>
  <si>
    <t>脳症</t>
    <rPh sb="0" eb="2">
      <t>ノウショウ</t>
    </rPh>
    <phoneticPr fontId="1"/>
  </si>
  <si>
    <t>脳浮腫</t>
    <rPh sb="0" eb="3">
      <t>ノウフシュ</t>
    </rPh>
    <phoneticPr fontId="1"/>
  </si>
  <si>
    <t>急性腎障害</t>
  </si>
  <si>
    <t>急性進行性糸球体腎炎</t>
    <phoneticPr fontId="1"/>
  </si>
  <si>
    <t>第XIII因子欠乏症</t>
  </si>
  <si>
    <t>抗好中球細胞質抗体陽性血管炎</t>
  </si>
  <si>
    <t>免疫介在性副作用</t>
  </si>
  <si>
    <t>抗アクアポリン4抗体陽性</t>
  </si>
  <si>
    <t>細胞診異常</t>
  </si>
  <si>
    <t>脳炎</t>
    <rPh sb="0" eb="2">
      <t>ノウエン</t>
    </rPh>
    <phoneticPr fontId="1"/>
  </si>
  <si>
    <t>肝梗塞</t>
    <rPh sb="0" eb="3">
      <t>カンコウソク</t>
    </rPh>
    <phoneticPr fontId="1"/>
  </si>
  <si>
    <t>溶血性尿毒症症候群</t>
  </si>
  <si>
    <t>動脈解離</t>
    <phoneticPr fontId="1"/>
  </si>
  <si>
    <t>肺障害</t>
    <rPh sb="1" eb="3">
      <t>ショウガイ</t>
    </rPh>
    <phoneticPr fontId="1"/>
  </si>
  <si>
    <t>脳出血</t>
    <rPh sb="0" eb="3">
      <t>ノウシュッケツシュッケツ</t>
    </rPh>
    <phoneticPr fontId="1"/>
  </si>
  <si>
    <t>破裂性脳動脈瘤</t>
  </si>
  <si>
    <t>痙攣発作</t>
    <phoneticPr fontId="1"/>
  </si>
  <si>
    <t>肥大型心筋症</t>
  </si>
  <si>
    <t>吐き戻し</t>
  </si>
  <si>
    <t>外科および内科処置</t>
    <phoneticPr fontId="1"/>
  </si>
  <si>
    <t>心嚢ドレナージ</t>
    <phoneticPr fontId="1"/>
  </si>
  <si>
    <t>ウイルス性肺炎</t>
    <phoneticPr fontId="1"/>
  </si>
  <si>
    <t>慢性活動性エプスタイン・バーウイルス感染</t>
    <phoneticPr fontId="1"/>
  </si>
  <si>
    <t>肝出血</t>
    <rPh sb="0" eb="3">
      <t>カンショウガイ</t>
    </rPh>
    <phoneticPr fontId="1"/>
  </si>
  <si>
    <t>肝損傷</t>
    <phoneticPr fontId="1"/>
  </si>
  <si>
    <t>肝碑腫大</t>
    <phoneticPr fontId="1"/>
  </si>
  <si>
    <t>横紋筋融解症</t>
    <rPh sb="0" eb="6">
      <t>グン</t>
    </rPh>
    <phoneticPr fontId="1"/>
  </si>
  <si>
    <t>腋窩静脈血栓症</t>
  </si>
  <si>
    <t>頚静脈拡張</t>
    <rPh sb="0" eb="5">
      <t>ケイジョウミャクカクチョウエキカジョウミャクケッセンショウ</t>
    </rPh>
    <phoneticPr fontId="1"/>
  </si>
  <si>
    <t>肺高血圧症</t>
    <phoneticPr fontId="1"/>
  </si>
  <si>
    <t>労作性呼吸困難</t>
    <rPh sb="0" eb="3">
      <t>ロウサセイ</t>
    </rPh>
    <rPh sb="5" eb="7">
      <t>コンナン</t>
    </rPh>
    <phoneticPr fontId="1"/>
  </si>
  <si>
    <t>心筋線維症</t>
    <phoneticPr fontId="1"/>
  </si>
  <si>
    <t>心嚢内血栓</t>
    <rPh sb="2" eb="3">
      <t>ナイ</t>
    </rPh>
    <rPh sb="3" eb="5">
      <t>ケッセン</t>
    </rPh>
    <phoneticPr fontId="1"/>
  </si>
  <si>
    <t>左室不全</t>
    <phoneticPr fontId="1"/>
  </si>
  <si>
    <t>虚血性心筋症患</t>
    <phoneticPr fontId="1"/>
  </si>
  <si>
    <t>塞栓性脳卒中</t>
    <rPh sb="4" eb="6">
      <t>ソッチュウ</t>
    </rPh>
    <phoneticPr fontId="1"/>
  </si>
  <si>
    <t>代謝性アシドーシス</t>
    <rPh sb="0" eb="3">
      <t>タイシャセイ</t>
    </rPh>
    <phoneticPr fontId="1"/>
  </si>
  <si>
    <t>糖尿病</t>
    <phoneticPr fontId="1"/>
  </si>
  <si>
    <t>低血糖</t>
    <rPh sb="0" eb="3">
      <t>テイケットウ</t>
    </rPh>
    <phoneticPr fontId="1"/>
  </si>
  <si>
    <t>皮膚および皮下組織障害</t>
    <phoneticPr fontId="1"/>
  </si>
  <si>
    <t>スティーヴンス・ジョンソン症候群</t>
    <phoneticPr fontId="1"/>
  </si>
  <si>
    <t>リンパ腫</t>
    <rPh sb="3" eb="4">
      <t>シュ</t>
    </rPh>
    <phoneticPr fontId="1"/>
  </si>
  <si>
    <t>細菌感染</t>
    <phoneticPr fontId="1"/>
  </si>
  <si>
    <t>蜂巣炎</t>
  </si>
  <si>
    <t>横紋筋融解症</t>
  </si>
  <si>
    <t>肝出血</t>
    <rPh sb="0" eb="1">
      <t>カン</t>
    </rPh>
    <rPh sb="1" eb="3">
      <t>シュッケツ</t>
    </rPh>
    <phoneticPr fontId="1"/>
  </si>
  <si>
    <t>肝損傷</t>
    <rPh sb="0" eb="1">
      <t>カン</t>
    </rPh>
    <rPh sb="1" eb="3">
      <t>ソンショウ</t>
    </rPh>
    <phoneticPr fontId="1"/>
  </si>
  <si>
    <t>肺高血圧症</t>
    <phoneticPr fontId="1"/>
  </si>
  <si>
    <t>労作性呼吸困難</t>
    <phoneticPr fontId="1"/>
  </si>
  <si>
    <t>虚血性心筋症</t>
    <rPh sb="0" eb="6">
      <t>シッカン</t>
    </rPh>
    <phoneticPr fontId="1"/>
  </si>
  <si>
    <t>心筋線維症</t>
    <phoneticPr fontId="1"/>
  </si>
  <si>
    <t>代謝性アシドーシス</t>
    <phoneticPr fontId="1"/>
  </si>
  <si>
    <t>低血糖</t>
    <rPh sb="0" eb="3">
      <t>テイケットウ</t>
    </rPh>
    <phoneticPr fontId="1"/>
  </si>
  <si>
    <t>吐き戻し</t>
    <phoneticPr fontId="1"/>
  </si>
  <si>
    <t>播種性血管内凝固</t>
    <phoneticPr fontId="1"/>
  </si>
  <si>
    <t>汎血球減少症</t>
    <rPh sb="0" eb="6">
      <t>トツゼンシ</t>
    </rPh>
    <phoneticPr fontId="1"/>
  </si>
  <si>
    <t>循環虚脱</t>
  </si>
  <si>
    <t>ショック</t>
    <phoneticPr fontId="1"/>
  </si>
  <si>
    <t>大動脈解離</t>
    <phoneticPr fontId="1"/>
  </si>
  <si>
    <t>大動脈解離破裂</t>
    <phoneticPr fontId="1"/>
  </si>
  <si>
    <t xml:space="preserve"> 頸静脈拡張</t>
    <phoneticPr fontId="1"/>
  </si>
  <si>
    <t>血胸</t>
  </si>
  <si>
    <t>呼吸不全</t>
  </si>
  <si>
    <t>誤嚥</t>
  </si>
  <si>
    <t>誤嚥性肺炎</t>
  </si>
  <si>
    <t>窒息</t>
  </si>
  <si>
    <t>肺水腫</t>
  </si>
  <si>
    <t>閉塞性気道障害</t>
  </si>
  <si>
    <t>肝胆道系障害</t>
    <phoneticPr fontId="1"/>
  </si>
  <si>
    <t>傷害、中毒および処置合併症</t>
    <phoneticPr fontId="1"/>
  </si>
  <si>
    <t>うっ血性心不全</t>
  </si>
  <si>
    <t>急性心筋梗塞</t>
  </si>
  <si>
    <t>急性心不全</t>
  </si>
  <si>
    <t>左室不全</t>
  </si>
  <si>
    <t>心筋炎</t>
  </si>
  <si>
    <t>心筋虚血</t>
  </si>
  <si>
    <t>心筋梗塞</t>
  </si>
  <si>
    <t>心筋症</t>
  </si>
  <si>
    <t>心嚢内血栓</t>
  </si>
  <si>
    <t>心嚢内出血</t>
  </si>
  <si>
    <t>僧帽弁閉鎖不全症</t>
  </si>
  <si>
    <t>不整脈</t>
  </si>
  <si>
    <t>意識変容状態</t>
  </si>
  <si>
    <t>頭蓋内動脈瘤</t>
  </si>
  <si>
    <t>脳血管発作</t>
  </si>
  <si>
    <t>脳梗塞</t>
  </si>
  <si>
    <t>良性、悪性および詳細不明の新生物（嚢胞およびポリープを含む)</t>
    <phoneticPr fontId="1"/>
  </si>
  <si>
    <t>急性骨髄性白血病</t>
  </si>
  <si>
    <t>腸管穿孔</t>
    <phoneticPr fontId="1"/>
  </si>
  <si>
    <t>腹腔動脈血栓</t>
    <phoneticPr fontId="1"/>
  </si>
  <si>
    <t>壊死</t>
    <phoneticPr fontId="1"/>
  </si>
  <si>
    <t>疼痛</t>
    <rPh sb="0" eb="2">
      <t>トウツウ</t>
    </rPh>
    <phoneticPr fontId="1"/>
  </si>
  <si>
    <t>全身性浮腫</t>
    <phoneticPr fontId="1"/>
  </si>
  <si>
    <t>後腹膜膿腫</t>
    <phoneticPr fontId="1"/>
  </si>
  <si>
    <t>肝機能異常</t>
  </si>
  <si>
    <t>うっ血性肝障害</t>
    <phoneticPr fontId="1"/>
  </si>
  <si>
    <t>黄疸</t>
    <rPh sb="0" eb="2">
      <t>オウダン</t>
    </rPh>
    <phoneticPr fontId="1"/>
  </si>
  <si>
    <t>出血性素因</t>
    <phoneticPr fontId="1"/>
  </si>
  <si>
    <t>壊死性血管炎</t>
    <rPh sb="3" eb="6">
      <t>ケッカンエン</t>
    </rPh>
    <phoneticPr fontId="1"/>
  </si>
  <si>
    <t>動脈硬化症</t>
    <rPh sb="2" eb="5">
      <t>コウカショウ</t>
    </rPh>
    <phoneticPr fontId="1"/>
  </si>
  <si>
    <t>内臓うっ血</t>
    <rPh sb="0" eb="2">
      <t>ナイゾウ</t>
    </rPh>
    <rPh sb="4" eb="5">
      <t>ケツ</t>
    </rPh>
    <phoneticPr fontId="1"/>
  </si>
  <si>
    <t>末梢血管塞栓症</t>
    <rPh sb="2" eb="4">
      <t>ケッカン</t>
    </rPh>
    <rPh sb="4" eb="7">
      <t>ソクセンショウ</t>
    </rPh>
    <phoneticPr fontId="1"/>
  </si>
  <si>
    <t>心筋壊死</t>
    <rPh sb="2" eb="4">
      <t>エシ</t>
    </rPh>
    <phoneticPr fontId="1"/>
  </si>
  <si>
    <t>心室性頻脈性不整脈</t>
    <rPh sb="5" eb="6">
      <t>セイ</t>
    </rPh>
    <rPh sb="6" eb="9">
      <t>フセイミャク</t>
    </rPh>
    <phoneticPr fontId="1"/>
  </si>
  <si>
    <t>心内膜下虚血</t>
    <rPh sb="0" eb="3">
      <t>シンナイマク</t>
    </rPh>
    <rPh sb="3" eb="4">
      <t>シタ</t>
    </rPh>
    <rPh sb="4" eb="6">
      <t>キョケツ</t>
    </rPh>
    <phoneticPr fontId="1"/>
  </si>
  <si>
    <t>線維性心内膜炎</t>
    <rPh sb="0" eb="3">
      <t>センイセイ</t>
    </rPh>
    <rPh sb="3" eb="7">
      <t>シンナイマクエン</t>
    </rPh>
    <phoneticPr fontId="1"/>
  </si>
  <si>
    <t>脳動脈炎</t>
    <rPh sb="0" eb="1">
      <t>ノウ</t>
    </rPh>
    <rPh sb="1" eb="3">
      <t>ドウミャク</t>
    </rPh>
    <rPh sb="3" eb="4">
      <t>エン</t>
    </rPh>
    <phoneticPr fontId="1"/>
  </si>
  <si>
    <t>腎梗塞</t>
    <rPh sb="1" eb="3">
      <t>コウソク</t>
    </rPh>
    <phoneticPr fontId="1"/>
  </si>
  <si>
    <t>腎腫大</t>
    <rPh sb="1" eb="3">
      <t>シュダイ</t>
    </rPh>
    <phoneticPr fontId="1"/>
  </si>
  <si>
    <t>腎出血</t>
    <rPh sb="1" eb="3">
      <t>シュッケツ</t>
    </rPh>
    <phoneticPr fontId="1"/>
  </si>
  <si>
    <t>第Ⅴ因子欠乏症</t>
    <phoneticPr fontId="1"/>
  </si>
  <si>
    <t>副脾</t>
    <phoneticPr fontId="1"/>
  </si>
  <si>
    <t xml:space="preserve">分泌障害 </t>
    <phoneticPr fontId="1"/>
  </si>
  <si>
    <t>下垂体梗塞</t>
    <phoneticPr fontId="1"/>
  </si>
  <si>
    <t>うっ血性肝障害</t>
    <phoneticPr fontId="1"/>
  </si>
  <si>
    <t>黄疸</t>
    <phoneticPr fontId="1"/>
  </si>
  <si>
    <t>出血性素因</t>
    <rPh sb="3" eb="5">
      <t>ソイン</t>
    </rPh>
    <phoneticPr fontId="1"/>
  </si>
  <si>
    <t>壊死性血管炎</t>
    <rPh sb="0" eb="3">
      <t>エシセイ</t>
    </rPh>
    <phoneticPr fontId="1"/>
  </si>
  <si>
    <t>心筋壊死</t>
    <phoneticPr fontId="1"/>
  </si>
  <si>
    <t>線維性心内膜炎</t>
    <phoneticPr fontId="1"/>
  </si>
  <si>
    <t xml:space="preserve">脳動脈炎 </t>
    <phoneticPr fontId="1"/>
  </si>
  <si>
    <t>腎梗塞</t>
    <phoneticPr fontId="1"/>
  </si>
  <si>
    <t>腎腫大</t>
    <phoneticPr fontId="1"/>
  </si>
  <si>
    <t>内分泌障害</t>
    <phoneticPr fontId="1"/>
  </si>
  <si>
    <t>疼痛</t>
  </si>
  <si>
    <t>肝障害</t>
    <phoneticPr fontId="1"/>
  </si>
  <si>
    <t>血小板減少症を伴う血栓症</t>
  </si>
  <si>
    <t>動脈硬化症</t>
    <phoneticPr fontId="1"/>
  </si>
  <si>
    <t>急性呼吸不全</t>
  </si>
  <si>
    <t>気胸</t>
    <phoneticPr fontId="1"/>
  </si>
  <si>
    <t>急性呼吸窮迫症候群</t>
    <phoneticPr fontId="1"/>
  </si>
  <si>
    <t>胸水</t>
    <phoneticPr fontId="1"/>
  </si>
  <si>
    <t>肺塞栓症</t>
    <phoneticPr fontId="1"/>
  </si>
  <si>
    <t>肺障害</t>
    <phoneticPr fontId="1"/>
  </si>
  <si>
    <t>肺動脈血栓症</t>
    <phoneticPr fontId="1"/>
  </si>
  <si>
    <t>脳ヘルニア</t>
    <phoneticPr fontId="1"/>
  </si>
  <si>
    <t>心タンポナーデ</t>
    <phoneticPr fontId="1"/>
  </si>
  <si>
    <t>心内膜下虚血</t>
    <phoneticPr fontId="1"/>
  </si>
  <si>
    <t>心血管障害</t>
    <phoneticPr fontId="1"/>
  </si>
  <si>
    <t xml:space="preserve">心室細動 </t>
    <phoneticPr fontId="1"/>
  </si>
  <si>
    <t>心室性頻脈性不整脈</t>
    <phoneticPr fontId="1"/>
  </si>
  <si>
    <t>心障害</t>
    <phoneticPr fontId="1"/>
  </si>
  <si>
    <t>心不全</t>
    <phoneticPr fontId="1"/>
  </si>
  <si>
    <t>視床出血</t>
    <phoneticPr fontId="1"/>
  </si>
  <si>
    <t>脳出血</t>
  </si>
  <si>
    <t>痙攣発作</t>
  </si>
  <si>
    <t>腎機能障害</t>
    <phoneticPr fontId="1"/>
  </si>
  <si>
    <t>腎出血</t>
    <phoneticPr fontId="1"/>
  </si>
  <si>
    <t>アナフィラキシー反応</t>
    <phoneticPr fontId="1"/>
  </si>
  <si>
    <t>血球貪食性リンパ組織球症</t>
  </si>
  <si>
    <t>注3：「死因等」の記載は副反応疑い報告書の記載（接種の状況、症状の概要、報告者意見）を5総合的に考慮の上、記載。資料１－１－２や資料１－２－２の「症状名（PT)」とは異なることがある。</t>
    <phoneticPr fontId="1"/>
  </si>
  <si>
    <t>マロリー・ワイス症候群</t>
  </si>
  <si>
    <t>消化管穿孔</t>
  </si>
  <si>
    <t>腹水</t>
  </si>
  <si>
    <t>浮腫</t>
  </si>
  <si>
    <t>クレブシエラ感染</t>
  </si>
  <si>
    <t>クレブシエラ菌性肺炎</t>
  </si>
  <si>
    <t>サイトメガロウイルス感染</t>
  </si>
  <si>
    <t>肝腫大</t>
  </si>
  <si>
    <t>スチル病</t>
  </si>
  <si>
    <t>凝血異常</t>
  </si>
  <si>
    <t>出血</t>
    <phoneticPr fontId="1"/>
  </si>
  <si>
    <t>低血圧</t>
    <phoneticPr fontId="1"/>
  </si>
  <si>
    <t>心房細動</t>
    <phoneticPr fontId="1"/>
  </si>
  <si>
    <t>頻脈</t>
    <phoneticPr fontId="1"/>
  </si>
  <si>
    <t>心室破裂</t>
    <phoneticPr fontId="1"/>
  </si>
  <si>
    <t>尿閉</t>
  </si>
  <si>
    <t>アルコール性ケトアシドーシス</t>
  </si>
  <si>
    <t>ヘノッホ・シェーンライン紫斑病</t>
  </si>
  <si>
    <t>キャッスルマン病</t>
  </si>
  <si>
    <t>骨髄線維症</t>
  </si>
  <si>
    <t>腹水</t>
    <rPh sb="0" eb="2">
      <t>フクスイ</t>
    </rPh>
    <phoneticPr fontId="1"/>
  </si>
  <si>
    <t>脾腫</t>
    <phoneticPr fontId="1"/>
  </si>
  <si>
    <t>嘔吐</t>
    <rPh sb="0" eb="2">
      <t>オウト</t>
    </rPh>
    <phoneticPr fontId="1"/>
  </si>
  <si>
    <t>肺炎</t>
    <rPh sb="0" eb="2">
      <t>ハイエン</t>
    </rPh>
    <phoneticPr fontId="1"/>
  </si>
  <si>
    <t>新型コロナワクチン（コミナティ筋注、ファイザー株式会社）接種後死亡事例 死因別集計表
※（令和3年2月17日から令和4年7月10日までの報告分）
（接種回数総計）</t>
    <phoneticPr fontId="1"/>
  </si>
  <si>
    <t>口腔内出血</t>
    <phoneticPr fontId="1"/>
  </si>
  <si>
    <t>壊死</t>
  </si>
  <si>
    <t>炎症</t>
    <rPh sb="0" eb="2">
      <t>エンショウ</t>
    </rPh>
    <phoneticPr fontId="1"/>
  </si>
  <si>
    <t>異常高熱</t>
    <rPh sb="0" eb="4">
      <t>イジョウコウネツ</t>
    </rPh>
    <phoneticPr fontId="1"/>
  </si>
  <si>
    <t>発熱</t>
    <rPh sb="0" eb="2">
      <t>ハツネツ</t>
    </rPh>
    <phoneticPr fontId="1"/>
  </si>
  <si>
    <t>ＣＯＶＩＤ－１９肺炎</t>
  </si>
  <si>
    <t>ＣＯＶＩＤ－１９</t>
  </si>
  <si>
    <t>ＣＯＶＩＤ－１９</t>
    <phoneticPr fontId="1"/>
  </si>
  <si>
    <t>サイトメガロウイルス性腸炎</t>
    <phoneticPr fontId="1"/>
  </si>
  <si>
    <t>ブドウ球菌性敗血症</t>
    <phoneticPr fontId="1"/>
  </si>
  <si>
    <t>リンパ球減少症</t>
    <phoneticPr fontId="1"/>
  </si>
  <si>
    <t>呼吸麻痺</t>
    <rPh sb="0" eb="4">
      <t>コキュウマヒムネマクエン</t>
    </rPh>
    <phoneticPr fontId="1"/>
  </si>
  <si>
    <t>喀血</t>
    <rPh sb="0" eb="2">
      <t>カッケツ</t>
    </rPh>
    <phoneticPr fontId="1"/>
  </si>
  <si>
    <t>高拍出性心不全</t>
    <rPh sb="2" eb="3">
      <t>シュツ</t>
    </rPh>
    <rPh sb="3" eb="4">
      <t>セイ</t>
    </rPh>
    <phoneticPr fontId="1"/>
  </si>
  <si>
    <t>左室壁運動低下</t>
    <phoneticPr fontId="1"/>
  </si>
  <si>
    <t>自律神経失調</t>
    <phoneticPr fontId="1"/>
  </si>
  <si>
    <t>蘇生後脳症</t>
    <phoneticPr fontId="1"/>
  </si>
  <si>
    <t>神経痛性筋萎縮症</t>
    <phoneticPr fontId="1"/>
  </si>
  <si>
    <t>腎動脈血栓症</t>
    <phoneticPr fontId="1"/>
  </si>
  <si>
    <t>アシドーシス</t>
  </si>
  <si>
    <t>１型糖尿病</t>
    <phoneticPr fontId="1"/>
  </si>
  <si>
    <t>点状出血</t>
  </si>
  <si>
    <t>皮膚筋炎</t>
    <phoneticPr fontId="1"/>
  </si>
  <si>
    <t>悪性新生物</t>
    <phoneticPr fontId="1"/>
  </si>
  <si>
    <t>抗好中球細胞質抗体陽性</t>
  </si>
  <si>
    <t>注1：7/11時点の報告内容に基づき集計。集計時点が別紙1(7/22)とは異なるため、追加報告の報告時期によっては、各症例の死因や年齢等について、別紙1とは異なることがある。</t>
    <phoneticPr fontId="1"/>
  </si>
  <si>
    <t>新型コロナワクチン（コミナティ筋注、ファイザー株式会社）接種後死亡事例 死因別集計表
※（令和3年2月17日から令和4年7月10日までの報告分）
（1回目接種）</t>
    <phoneticPr fontId="1"/>
  </si>
  <si>
    <t>胃腸出血</t>
  </si>
  <si>
    <t>新型コロナワクチン（コミナティ筋注、ファイザー株式会社）接種後死亡事例 死因別集計表
※（令和3年2月17日から令和4年7月10日までの報告分）
（2回目接種）</t>
    <phoneticPr fontId="1"/>
  </si>
  <si>
    <t>嚥下障害</t>
    <rPh sb="0" eb="4">
      <t>エンゲショウガイ</t>
    </rPh>
    <phoneticPr fontId="1"/>
  </si>
  <si>
    <t xml:space="preserve">ＣＯＶＩＤ－１９ </t>
    <phoneticPr fontId="1"/>
  </si>
  <si>
    <t>ウイルス性心筋炎</t>
  </si>
  <si>
    <t>血管炎</t>
    <rPh sb="0" eb="3">
      <t>ケッカンエン</t>
    </rPh>
    <phoneticPr fontId="1"/>
  </si>
  <si>
    <t>呼吸麻痺</t>
    <rPh sb="0" eb="4">
      <t>コキュウマヒ</t>
    </rPh>
    <phoneticPr fontId="1"/>
  </si>
  <si>
    <t>新型コロナワクチン（コミナティ筋注、ファイザー株式会社）接種後死亡事例 死因別集計表
※（令和3年2月17日から令和4年7月10日までの報告分）
（3回目接種）</t>
    <phoneticPr fontId="1"/>
  </si>
  <si>
    <t>状態悪化</t>
  </si>
  <si>
    <t>ウイルス性肺炎</t>
  </si>
  <si>
    <t>慢性心不全</t>
  </si>
  <si>
    <t>慢性腎臓病</t>
    <rPh sb="0" eb="5">
      <t>マンセイジンゾウビョウ</t>
    </rPh>
    <phoneticPr fontId="1"/>
  </si>
  <si>
    <t>血圧低下</t>
    <rPh sb="2" eb="4">
      <t>テイカ</t>
    </rPh>
    <phoneticPr fontId="1"/>
  </si>
  <si>
    <t>新型コロナワクチン（コミナティ筋注、ファイザー株式会社）接種後死亡事例 死因別集計表
※（令和3年2月17日から令和4年7月10日までの報告分）
（4回目接種）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</si>
</sst>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2"/>
      <color theme="1"/>
      <name val="HG丸ｺﾞｼｯｸM-PRO"/>
      <family val="3"/>
      <charset val="128"/>
    </font>
    <font>
      <sz val="11"/>
      <name val="游ゴシック"/>
      <family val="2"/>
      <charset val="128"/>
      <scheme val="minor"/>
    </font>
  </fonts>
  <fills count="7">
    <fill>
      <patternFill patternType="none"/>
    </fill>
    <fill>
      <patternFill patternType="gray125"/>
    </fill>
    <fill>
      <patternFill patternType="solid">
        <fgColor rgb="FFFFFF66"/>
        <bgColor indexed="64"/>
      </patternFill>
    </fill>
    <fill>
      <patternFill patternType="solid">
        <fgColor rgb="FFCCFF66"/>
        <bgColor indexed="64"/>
      </patternFill>
    </fill>
    <fill>
      <patternFill patternType="solid">
        <fgColor rgb="FF66FF66"/>
        <bgColor indexed="64"/>
      </patternFill>
    </fill>
    <fill>
      <patternFill patternType="solid">
        <fgColor rgb="FF33CC33"/>
        <bgColor indexed="64"/>
      </patternFill>
    </fill>
    <fill>
      <patternFill patternType="solid">
        <fgColor rgb="FFFFFF99"/>
        <bgColor indexed="64"/>
      </patternFill>
    </fill>
  </fills>
  <borders count="103">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right/>
      <top style="double">
        <color auto="1"/>
      </top>
      <bottom style="double">
        <color auto="1"/>
      </bottom>
      <diagonal/>
    </border>
    <border>
      <left style="thick">
        <color auto="1"/>
      </left>
      <right/>
      <top style="double">
        <color auto="1"/>
      </top>
      <bottom/>
      <diagonal/>
    </border>
    <border>
      <left style="thin">
        <color auto="1"/>
      </left>
      <right style="thick">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ck">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style="thin">
        <color auto="1"/>
      </left>
      <right/>
      <top style="double">
        <color auto="1"/>
      </top>
      <bottom style="double">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style="double">
        <color auto="1"/>
      </top>
      <bottom style="double">
        <color auto="1"/>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double">
        <color auto="1"/>
      </bottom>
      <diagonal/>
    </border>
    <border>
      <left style="medium">
        <color auto="1"/>
      </left>
      <right style="thin">
        <color auto="1"/>
      </right>
      <top style="double">
        <color auto="1"/>
      </top>
      <bottom style="double">
        <color auto="1"/>
      </bottom>
      <diagonal/>
    </border>
    <border>
      <left style="thin">
        <color auto="1"/>
      </left>
      <right style="medium">
        <color auto="1"/>
      </right>
      <top style="double">
        <color auto="1"/>
      </top>
      <bottom style="double">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ck">
        <color auto="1"/>
      </right>
      <top style="thin">
        <color auto="1"/>
      </top>
      <bottom/>
      <diagonal/>
    </border>
    <border>
      <left style="thick">
        <color auto="1"/>
      </left>
      <right style="double">
        <color auto="1"/>
      </right>
      <top/>
      <bottom style="double">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ck">
        <color auto="1"/>
      </left>
      <right style="double">
        <color auto="1"/>
      </right>
      <top/>
      <bottom/>
      <diagonal/>
    </border>
    <border>
      <left style="medium">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thick">
        <color auto="1"/>
      </left>
      <right style="double">
        <color auto="1"/>
      </right>
      <top/>
      <bottom style="thick">
        <color auto="1"/>
      </bottom>
      <diagonal/>
    </border>
    <border>
      <left/>
      <right/>
      <top/>
      <bottom style="thick">
        <color auto="1"/>
      </bottom>
      <diagonal/>
    </border>
    <border>
      <left/>
      <right style="thin">
        <color auto="1"/>
      </right>
      <top/>
      <bottom/>
      <diagonal/>
    </border>
    <border>
      <left/>
      <right style="thin">
        <color auto="1"/>
      </right>
      <top style="thin">
        <color auto="1"/>
      </top>
      <bottom style="thick">
        <color auto="1"/>
      </bottom>
      <diagonal/>
    </border>
    <border>
      <left style="double">
        <color auto="1"/>
      </left>
      <right/>
      <top style="thick">
        <color auto="1"/>
      </top>
      <bottom/>
      <diagonal/>
    </border>
    <border>
      <left style="double">
        <color auto="1"/>
      </left>
      <right/>
      <top/>
      <bottom/>
      <diagonal/>
    </border>
    <border>
      <left style="double">
        <color auto="1"/>
      </left>
      <right style="thin">
        <color auto="1"/>
      </right>
      <top style="double">
        <color auto="1"/>
      </top>
      <bottom style="double">
        <color auto="1"/>
      </bottom>
      <diagonal/>
    </border>
    <border>
      <left style="double">
        <color auto="1"/>
      </left>
      <right style="thin">
        <color auto="1"/>
      </right>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thin">
        <color auto="1"/>
      </left>
      <right style="medium">
        <color auto="1"/>
      </right>
      <top/>
      <bottom/>
      <diagonal/>
    </border>
    <border>
      <left style="double">
        <color auto="1"/>
      </left>
      <right style="thin">
        <color auto="1"/>
      </right>
      <top style="thin">
        <color auto="1"/>
      </top>
      <bottom style="thick">
        <color auto="1"/>
      </bottom>
      <diagonal/>
    </border>
    <border>
      <left style="thin">
        <color auto="1"/>
      </left>
      <right style="medium">
        <color auto="1"/>
      </right>
      <top style="thin">
        <color auto="1"/>
      </top>
      <bottom style="thick">
        <color auto="1"/>
      </bottom>
      <diagonal/>
    </border>
    <border>
      <left style="double">
        <color auto="1"/>
      </left>
      <right/>
      <top style="thin">
        <color auto="1"/>
      </top>
      <bottom style="thin">
        <color auto="1"/>
      </bottom>
      <diagonal/>
    </border>
    <border>
      <left style="double">
        <color auto="1"/>
      </left>
      <right/>
      <top style="thin">
        <color auto="1"/>
      </top>
      <bottom/>
      <diagonal/>
    </border>
    <border>
      <left style="double">
        <color auto="1"/>
      </left>
      <right style="double">
        <color auto="1"/>
      </right>
      <top style="thick">
        <color auto="1"/>
      </top>
      <bottom/>
      <diagonal/>
    </border>
    <border>
      <left style="double">
        <color auto="1"/>
      </left>
      <right style="double">
        <color auto="1"/>
      </right>
      <top/>
      <bottom/>
      <diagonal/>
    </border>
    <border>
      <left style="double">
        <color auto="1"/>
      </left>
      <right style="double">
        <color auto="1"/>
      </right>
      <top style="double">
        <color auto="1"/>
      </top>
      <bottom style="double">
        <color auto="1"/>
      </bottom>
      <diagonal/>
    </border>
    <border>
      <left style="double">
        <color auto="1"/>
      </left>
      <right style="double">
        <color auto="1"/>
      </right>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diagonal/>
    </border>
    <border>
      <left style="double">
        <color auto="1"/>
      </left>
      <right style="double">
        <color auto="1"/>
      </right>
      <top style="thin">
        <color auto="1"/>
      </top>
      <bottom style="thick">
        <color auto="1"/>
      </bottom>
      <diagonal/>
    </border>
    <border>
      <left style="thin">
        <color auto="1"/>
      </left>
      <right/>
      <top/>
      <bottom/>
      <diagonal/>
    </border>
    <border>
      <left style="thin">
        <color auto="1"/>
      </left>
      <right/>
      <top style="thin">
        <color auto="1"/>
      </top>
      <bottom style="thick">
        <color auto="1"/>
      </bottom>
      <diagonal/>
    </border>
    <border>
      <left style="medium">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medium">
        <color auto="1"/>
      </right>
      <top style="thick">
        <color auto="1"/>
      </top>
      <bottom/>
      <diagonal/>
    </border>
    <border>
      <left style="double">
        <color auto="1"/>
      </left>
      <right/>
      <top style="double">
        <color auto="1"/>
      </top>
      <bottom style="double">
        <color auto="1"/>
      </bottom>
      <diagonal/>
    </border>
    <border>
      <left/>
      <right style="double">
        <color auto="1"/>
      </right>
      <top style="thick">
        <color auto="1"/>
      </top>
      <bottom/>
      <diagonal/>
    </border>
    <border>
      <left/>
      <right style="double">
        <color auto="1"/>
      </right>
      <top/>
      <bottom/>
      <diagonal/>
    </border>
    <border>
      <left style="thick">
        <color auto="1"/>
      </left>
      <right/>
      <top/>
      <bottom style="double">
        <color auto="1"/>
      </bottom>
      <diagonal/>
    </border>
    <border>
      <left/>
      <right style="double">
        <color auto="1"/>
      </right>
      <top/>
      <bottom style="double">
        <color auto="1"/>
      </bottom>
      <diagonal/>
    </border>
    <border>
      <left/>
      <right style="double">
        <color auto="1"/>
      </right>
      <top style="double">
        <color auto="1"/>
      </top>
      <bottom/>
      <diagonal/>
    </border>
    <border>
      <left style="double">
        <color auto="1"/>
      </left>
      <right style="double">
        <color auto="1"/>
      </right>
      <top style="double">
        <color auto="1"/>
      </top>
      <bottom style="thin">
        <color auto="1"/>
      </bottom>
      <diagonal/>
    </border>
    <border>
      <left/>
      <right style="medium">
        <color auto="1"/>
      </right>
      <top style="thick">
        <color auto="1"/>
      </top>
      <bottom style="thin">
        <color auto="1"/>
      </bottom>
      <diagonal/>
    </border>
    <border>
      <left style="double">
        <color auto="1"/>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right style="thin">
        <color auto="1"/>
      </right>
      <top style="thin">
        <color auto="1"/>
      </top>
      <bottom style="double">
        <color auto="1"/>
      </bottom>
      <diagonal/>
    </border>
    <border>
      <left style="medium">
        <color auto="1"/>
      </left>
      <right style="thin">
        <color auto="1"/>
      </right>
      <top style="thin">
        <color auto="1"/>
      </top>
      <bottom style="double">
        <color auto="1"/>
      </bottom>
      <diagonal/>
    </border>
    <border>
      <left style="double">
        <color auto="1"/>
      </left>
      <right style="double">
        <color auto="1"/>
      </right>
      <top/>
      <bottom style="thick">
        <color auto="1"/>
      </bottom>
      <diagonal/>
    </border>
    <border>
      <left style="double">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top/>
      <bottom style="thick">
        <color auto="1"/>
      </bottom>
      <diagonal/>
    </border>
    <border>
      <left style="thin">
        <color auto="1"/>
      </left>
      <right style="medium">
        <color auto="1"/>
      </right>
      <top/>
      <bottom style="thick">
        <color auto="1"/>
      </bottom>
      <diagonal/>
    </border>
    <border>
      <left/>
      <right style="thin">
        <color auto="1"/>
      </right>
      <top/>
      <bottom style="thick">
        <color auto="1"/>
      </bottom>
      <diagonal/>
    </border>
    <border>
      <left style="medium">
        <color auto="1"/>
      </left>
      <right style="thin">
        <color auto="1"/>
      </right>
      <top/>
      <bottom style="thick">
        <color auto="1"/>
      </bottom>
      <diagonal/>
    </border>
    <border>
      <left style="thin">
        <color auto="1"/>
      </left>
      <right style="thick">
        <color auto="1"/>
      </right>
      <top/>
      <bottom style="thick">
        <color auto="1"/>
      </bottom>
      <diagonal/>
    </border>
    <border>
      <left style="double">
        <color auto="1"/>
      </left>
      <right/>
      <top style="double">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auto="1"/>
      </left>
      <right style="medium">
        <color auto="1"/>
      </right>
      <top style="double">
        <color auto="1"/>
      </top>
      <bottom style="thin">
        <color auto="1"/>
      </bottom>
      <diagonal/>
    </border>
    <border>
      <left/>
      <right style="thin">
        <color auto="1"/>
      </right>
      <top style="double">
        <color auto="1"/>
      </top>
      <bottom style="thin">
        <color auto="1"/>
      </bottom>
      <diagonal/>
    </border>
    <border>
      <left style="medium">
        <color auto="1"/>
      </left>
      <right style="thin">
        <color auto="1"/>
      </right>
      <top style="double">
        <color auto="1"/>
      </top>
      <bottom style="thin">
        <color auto="1"/>
      </bottom>
      <diagonal/>
    </border>
    <border>
      <left style="thin">
        <color auto="1"/>
      </left>
      <right style="thick">
        <color auto="1"/>
      </right>
      <top style="double">
        <color auto="1"/>
      </top>
      <bottom style="thin">
        <color auto="1"/>
      </bottom>
      <diagonal/>
    </border>
    <border>
      <left/>
      <right/>
      <top style="thin">
        <color auto="1"/>
      </top>
      <bottom style="thick">
        <color auto="1"/>
      </bottom>
      <diagonal/>
    </border>
  </borders>
  <cellStyleXfs count="1">
    <xf numFmtId="0" fontId="0" fillId="0" borderId="0">
      <alignment vertical="center"/>
    </xf>
  </cellStyleXfs>
  <cellXfs count="150">
    <xf numFmtId="0" fontId="0" fillId="0" borderId="0" xfId="0">
      <alignment vertical="center"/>
    </xf>
    <xf numFmtId="0" fontId="0" fillId="0" borderId="0" xfId="0" applyFill="1">
      <alignment vertical="center"/>
    </xf>
    <xf numFmtId="0" fontId="0" fillId="0" borderId="0" xfId="0" applyBorder="1">
      <alignment vertical="center"/>
    </xf>
    <xf numFmtId="0" fontId="0" fillId="3" borderId="6" xfId="0" applyFill="1" applyBorder="1">
      <alignment vertical="center"/>
    </xf>
    <xf numFmtId="0" fontId="0" fillId="3" borderId="7" xfId="0" applyFill="1" applyBorder="1">
      <alignment vertical="center"/>
    </xf>
    <xf numFmtId="0" fontId="0" fillId="3" borderId="6" xfId="0" applyFill="1" applyBorder="1" applyAlignment="1">
      <alignment horizontal="center" vertical="center"/>
    </xf>
    <xf numFmtId="0" fontId="0" fillId="3" borderId="12" xfId="0" applyFill="1" applyBorder="1">
      <alignment vertical="center"/>
    </xf>
    <xf numFmtId="0" fontId="0" fillId="3" borderId="14" xfId="0" applyFill="1" applyBorder="1">
      <alignment vertical="center"/>
    </xf>
    <xf numFmtId="0" fontId="0" fillId="2" borderId="15" xfId="0" applyFill="1" applyBorder="1" applyAlignment="1">
      <alignment horizontal="center" vertical="center"/>
    </xf>
    <xf numFmtId="0" fontId="0" fillId="2" borderId="16" xfId="0" applyFill="1" applyBorder="1">
      <alignment vertical="center"/>
    </xf>
    <xf numFmtId="0" fontId="0" fillId="2" borderId="17" xfId="0" applyFill="1" applyBorder="1">
      <alignment vertical="center"/>
    </xf>
    <xf numFmtId="0" fontId="0" fillId="2" borderId="18" xfId="0" applyFill="1" applyBorder="1">
      <alignment vertical="center"/>
    </xf>
    <xf numFmtId="0" fontId="0" fillId="2" borderId="15" xfId="0" applyFill="1" applyBorder="1">
      <alignment vertical="center"/>
    </xf>
    <xf numFmtId="0" fontId="0" fillId="4" borderId="20" xfId="0" applyFill="1" applyBorder="1">
      <alignment vertical="center"/>
    </xf>
    <xf numFmtId="0" fontId="0" fillId="4" borderId="21" xfId="0" applyFill="1" applyBorder="1">
      <alignment vertical="center"/>
    </xf>
    <xf numFmtId="0" fontId="0" fillId="4" borderId="19" xfId="0" applyFill="1" applyBorder="1">
      <alignment vertical="center"/>
    </xf>
    <xf numFmtId="0" fontId="0" fillId="4" borderId="25" xfId="0" applyFill="1" applyBorder="1">
      <alignment vertical="center"/>
    </xf>
    <xf numFmtId="0" fontId="0" fillId="4" borderId="27" xfId="0" applyFill="1" applyBorder="1">
      <alignment vertical="center"/>
    </xf>
    <xf numFmtId="0" fontId="0" fillId="4" borderId="22" xfId="0" applyFill="1" applyBorder="1">
      <alignment vertical="center"/>
    </xf>
    <xf numFmtId="0" fontId="0" fillId="4" borderId="30" xfId="0" applyFill="1" applyBorder="1">
      <alignment vertical="center"/>
    </xf>
    <xf numFmtId="0" fontId="0" fillId="3" borderId="31" xfId="0" applyFill="1" applyBorder="1">
      <alignment vertical="center"/>
    </xf>
    <xf numFmtId="0" fontId="0" fillId="2" borderId="29" xfId="0" applyFill="1" applyBorder="1">
      <alignment vertical="center"/>
    </xf>
    <xf numFmtId="0" fontId="0" fillId="4" borderId="32" xfId="0" applyFill="1"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35" xfId="0" applyBorder="1">
      <alignment vertical="center"/>
    </xf>
    <xf numFmtId="0" fontId="0" fillId="3" borderId="41" xfId="0" applyFill="1" applyBorder="1">
      <alignment vertical="center"/>
    </xf>
    <xf numFmtId="0" fontId="0" fillId="3" borderId="44" xfId="0" applyFill="1" applyBorder="1">
      <alignment vertical="center"/>
    </xf>
    <xf numFmtId="0" fontId="0" fillId="0" borderId="46" xfId="0" applyBorder="1">
      <alignment vertical="center"/>
    </xf>
    <xf numFmtId="0" fontId="0" fillId="4" borderId="48" xfId="0" applyFill="1" applyBorder="1">
      <alignment vertical="center"/>
    </xf>
    <xf numFmtId="0" fontId="0" fillId="4" borderId="49" xfId="0" applyFill="1" applyBorder="1">
      <alignment vertical="center"/>
    </xf>
    <xf numFmtId="0" fontId="0" fillId="4" borderId="51" xfId="0" applyFill="1" applyBorder="1" applyAlignment="1">
      <alignment horizontal="center" vertical="center"/>
    </xf>
    <xf numFmtId="0" fontId="0" fillId="4" borderId="51" xfId="0" applyFill="1" applyBorder="1">
      <alignment vertical="center"/>
    </xf>
    <xf numFmtId="0" fontId="0" fillId="4" borderId="52" xfId="0" applyFill="1" applyBorder="1">
      <alignment vertical="center"/>
    </xf>
    <xf numFmtId="0" fontId="0" fillId="4" borderId="53" xfId="0" applyFill="1" applyBorder="1">
      <alignment vertical="center"/>
    </xf>
    <xf numFmtId="0" fontId="0" fillId="4" borderId="54" xfId="0" applyFill="1" applyBorder="1">
      <alignment vertical="center"/>
    </xf>
    <xf numFmtId="0" fontId="0" fillId="4" borderId="55" xfId="0" applyFill="1" applyBorder="1">
      <alignment vertical="center"/>
    </xf>
    <xf numFmtId="0" fontId="0" fillId="4" borderId="56" xfId="0" applyFill="1" applyBorder="1">
      <alignment vertical="center"/>
    </xf>
    <xf numFmtId="0" fontId="0" fillId="4" borderId="58" xfId="0" applyFill="1" applyBorder="1">
      <alignment vertical="center"/>
    </xf>
    <xf numFmtId="0" fontId="0" fillId="0" borderId="60" xfId="0" applyBorder="1">
      <alignment vertical="center"/>
    </xf>
    <xf numFmtId="0" fontId="0" fillId="0" borderId="61" xfId="0" applyBorder="1">
      <alignment vertical="center"/>
    </xf>
    <xf numFmtId="0" fontId="0" fillId="5" borderId="62" xfId="0" applyFill="1" applyBorder="1" applyAlignment="1">
      <alignment horizontal="center" vertical="center"/>
    </xf>
    <xf numFmtId="0" fontId="0" fillId="5" borderId="63" xfId="0" applyFill="1" applyBorder="1" applyAlignment="1">
      <alignment horizontal="center" vertical="center"/>
    </xf>
    <xf numFmtId="0" fontId="0" fillId="5" borderId="63" xfId="0" applyFill="1" applyBorder="1">
      <alignment vertical="center"/>
    </xf>
    <xf numFmtId="0" fontId="0" fillId="5" borderId="64" xfId="0" applyFill="1" applyBorder="1">
      <alignment vertical="center"/>
    </xf>
    <xf numFmtId="0" fontId="0" fillId="5" borderId="65" xfId="0" applyFill="1" applyBorder="1">
      <alignment vertical="center"/>
    </xf>
    <xf numFmtId="0" fontId="0" fillId="5" borderId="66" xfId="0" applyFill="1" applyBorder="1">
      <alignment vertical="center"/>
    </xf>
    <xf numFmtId="0" fontId="0" fillId="5" borderId="67" xfId="0" applyFill="1" applyBorder="1">
      <alignment vertical="center"/>
    </xf>
    <xf numFmtId="0" fontId="0" fillId="5" borderId="68" xfId="0" applyFill="1" applyBorder="1">
      <alignment vertical="center"/>
    </xf>
    <xf numFmtId="0" fontId="0" fillId="2" borderId="69" xfId="0" applyFill="1" applyBorder="1">
      <alignment vertical="center"/>
    </xf>
    <xf numFmtId="0" fontId="0" fillId="2" borderId="70" xfId="0" applyFill="1" applyBorder="1">
      <alignment vertical="center"/>
    </xf>
    <xf numFmtId="0" fontId="0" fillId="4" borderId="43" xfId="0" applyFill="1" applyBorder="1">
      <alignment vertical="center"/>
    </xf>
    <xf numFmtId="0" fontId="0" fillId="4" borderId="40" xfId="0" applyFill="1" applyBorder="1">
      <alignment vertical="center"/>
    </xf>
    <xf numFmtId="0" fontId="0" fillId="4" borderId="27" xfId="0" applyFill="1" applyBorder="1" applyAlignment="1">
      <alignment horizontal="center" vertical="center"/>
    </xf>
    <xf numFmtId="0" fontId="0" fillId="4" borderId="2" xfId="0" applyFill="1" applyBorder="1" applyAlignment="1">
      <alignment horizontal="center" vertical="center" shrinkToFit="1"/>
    </xf>
    <xf numFmtId="0" fontId="0" fillId="0" borderId="66" xfId="0" applyBorder="1">
      <alignment vertical="center"/>
    </xf>
    <xf numFmtId="0" fontId="0" fillId="2" borderId="6" xfId="0" applyFill="1" applyBorder="1" applyAlignment="1">
      <alignment horizontal="center" vertical="center"/>
    </xf>
    <xf numFmtId="0" fontId="0" fillId="2" borderId="12" xfId="0" applyFill="1" applyBorder="1">
      <alignment vertical="center"/>
    </xf>
    <xf numFmtId="0" fontId="0" fillId="2" borderId="14" xfId="0" applyFill="1" applyBorder="1">
      <alignment vertical="center"/>
    </xf>
    <xf numFmtId="0" fontId="0" fillId="2" borderId="7" xfId="0" applyFill="1" applyBorder="1">
      <alignment vertical="center"/>
    </xf>
    <xf numFmtId="0" fontId="0" fillId="2" borderId="6" xfId="0" applyFill="1" applyBorder="1">
      <alignment vertical="center"/>
    </xf>
    <xf numFmtId="0" fontId="0" fillId="2" borderId="31" xfId="0" applyFill="1" applyBorder="1">
      <alignment vertical="center"/>
    </xf>
    <xf numFmtId="0" fontId="0" fillId="2" borderId="44" xfId="0" applyFill="1" applyBorder="1">
      <alignment vertical="center"/>
    </xf>
    <xf numFmtId="0" fontId="0" fillId="2" borderId="41" xfId="0" applyFill="1" applyBorder="1">
      <alignment vertical="center"/>
    </xf>
    <xf numFmtId="0" fontId="0" fillId="6" borderId="23" xfId="0" applyFill="1" applyBorder="1" applyAlignment="1">
      <alignment horizontal="center" vertical="center"/>
    </xf>
    <xf numFmtId="0" fontId="0" fillId="6" borderId="24" xfId="0" applyFill="1" applyBorder="1">
      <alignment vertical="center"/>
    </xf>
    <xf numFmtId="0" fontId="0" fillId="6" borderId="26" xfId="0" applyFill="1" applyBorder="1">
      <alignment vertical="center"/>
    </xf>
    <xf numFmtId="0" fontId="0" fillId="6" borderId="28" xfId="0" applyFill="1" applyBorder="1">
      <alignment vertical="center"/>
    </xf>
    <xf numFmtId="0" fontId="0" fillId="6" borderId="23" xfId="0" applyFill="1" applyBorder="1">
      <alignment vertical="center"/>
    </xf>
    <xf numFmtId="0" fontId="0" fillId="6" borderId="33" xfId="0" applyFill="1" applyBorder="1">
      <alignment vertical="center"/>
    </xf>
    <xf numFmtId="0" fontId="0" fillId="6" borderId="57" xfId="0" applyFill="1" applyBorder="1">
      <alignment vertical="center"/>
    </xf>
    <xf numFmtId="0" fontId="0" fillId="6" borderId="59" xfId="0" applyFill="1" applyBorder="1">
      <alignment vertical="center"/>
    </xf>
    <xf numFmtId="10" fontId="0" fillId="5" borderId="64" xfId="0" applyNumberFormat="1" applyFill="1" applyBorder="1">
      <alignment vertical="center"/>
    </xf>
    <xf numFmtId="10" fontId="0" fillId="4" borderId="74" xfId="0" applyNumberFormat="1" applyFill="1" applyBorder="1">
      <alignment vertical="center"/>
    </xf>
    <xf numFmtId="10" fontId="0" fillId="3" borderId="14" xfId="0" applyNumberFormat="1" applyFill="1" applyBorder="1">
      <alignment vertical="center"/>
    </xf>
    <xf numFmtId="10" fontId="0" fillId="4" borderId="20" xfId="0" applyNumberFormat="1" applyFill="1" applyBorder="1">
      <alignment vertical="center"/>
    </xf>
    <xf numFmtId="10" fontId="0" fillId="2" borderId="17" xfId="0" applyNumberFormat="1" applyFill="1" applyBorder="1">
      <alignment vertical="center"/>
    </xf>
    <xf numFmtId="10" fontId="0" fillId="6" borderId="26" xfId="0" applyNumberFormat="1" applyFill="1" applyBorder="1">
      <alignment vertical="center"/>
    </xf>
    <xf numFmtId="10" fontId="0" fillId="4" borderId="25" xfId="0" applyNumberFormat="1" applyFill="1" applyBorder="1">
      <alignment vertical="center"/>
    </xf>
    <xf numFmtId="10" fontId="0" fillId="2" borderId="14" xfId="0" applyNumberFormat="1" applyFill="1" applyBorder="1">
      <alignment vertical="center"/>
    </xf>
    <xf numFmtId="0" fontId="0" fillId="0" borderId="80" xfId="0" applyBorder="1">
      <alignment vertical="center"/>
    </xf>
    <xf numFmtId="0" fontId="3" fillId="5" borderId="64" xfId="0" applyFont="1" applyFill="1" applyBorder="1">
      <alignment vertical="center"/>
    </xf>
    <xf numFmtId="0" fontId="3" fillId="4" borderId="25" xfId="0" applyFont="1" applyFill="1" applyBorder="1">
      <alignment vertical="center"/>
    </xf>
    <xf numFmtId="0" fontId="3" fillId="3" borderId="14" xfId="0" applyFont="1" applyFill="1" applyBorder="1">
      <alignment vertical="center"/>
    </xf>
    <xf numFmtId="0" fontId="3" fillId="2" borderId="14" xfId="0" applyFont="1" applyFill="1" applyBorder="1">
      <alignment vertical="center"/>
    </xf>
    <xf numFmtId="0" fontId="0" fillId="3" borderId="17" xfId="0" applyFill="1" applyBorder="1">
      <alignment vertical="center"/>
    </xf>
    <xf numFmtId="0" fontId="0" fillId="6" borderId="5" xfId="0" applyFill="1" applyBorder="1" applyAlignment="1">
      <alignment horizontal="center" vertical="center"/>
    </xf>
    <xf numFmtId="0" fontId="0" fillId="6" borderId="34" xfId="0" applyFill="1" applyBorder="1">
      <alignment vertical="center"/>
    </xf>
    <xf numFmtId="10" fontId="0" fillId="6" borderId="13" xfId="0" applyNumberFormat="1" applyFill="1" applyBorder="1">
      <alignment vertical="center"/>
    </xf>
    <xf numFmtId="0" fontId="0" fillId="6" borderId="13" xfId="0" applyFill="1" applyBorder="1">
      <alignment vertical="center"/>
    </xf>
    <xf numFmtId="0" fontId="0" fillId="6" borderId="8" xfId="0" applyFill="1" applyBorder="1">
      <alignment vertical="center"/>
    </xf>
    <xf numFmtId="0" fontId="0" fillId="6" borderId="5" xfId="0" applyFill="1" applyBorder="1">
      <alignment vertical="center"/>
    </xf>
    <xf numFmtId="0" fontId="0" fillId="6" borderId="45" xfId="0" applyFill="1" applyBorder="1">
      <alignment vertical="center"/>
    </xf>
    <xf numFmtId="0" fontId="0" fillId="6" borderId="42" xfId="0" applyFill="1" applyBorder="1">
      <alignment vertical="center"/>
    </xf>
    <xf numFmtId="0" fontId="0" fillId="4" borderId="2" xfId="0" applyFill="1" applyBorder="1" applyAlignment="1">
      <alignment horizontal="center" vertical="center" shrinkToFit="1"/>
    </xf>
    <xf numFmtId="0" fontId="0" fillId="4" borderId="81" xfId="0" applyFill="1" applyBorder="1" applyAlignment="1">
      <alignment horizontal="center" vertical="center" shrinkToFit="1"/>
    </xf>
    <xf numFmtId="0" fontId="0" fillId="5" borderId="82" xfId="0" applyFill="1" applyBorder="1">
      <alignment vertical="center"/>
    </xf>
    <xf numFmtId="0" fontId="0" fillId="4" borderId="83" xfId="0" applyFill="1" applyBorder="1">
      <alignment vertical="center"/>
    </xf>
    <xf numFmtId="0" fontId="0" fillId="4" borderId="84" xfId="0" applyFill="1" applyBorder="1">
      <alignment vertical="center"/>
    </xf>
    <xf numFmtId="0" fontId="0" fillId="4" borderId="85" xfId="0" applyFill="1" applyBorder="1">
      <alignment vertical="center"/>
    </xf>
    <xf numFmtId="0" fontId="0" fillId="6" borderId="11" xfId="0" applyFill="1" applyBorder="1">
      <alignment vertical="center"/>
    </xf>
    <xf numFmtId="0" fontId="0" fillId="0" borderId="47" xfId="0" applyBorder="1">
      <alignment vertical="center"/>
    </xf>
    <xf numFmtId="0" fontId="0" fillId="5" borderId="86" xfId="0" applyFill="1" applyBorder="1">
      <alignment vertical="center"/>
    </xf>
    <xf numFmtId="0" fontId="0" fillId="4" borderId="87" xfId="0" applyFill="1" applyBorder="1">
      <alignment vertical="center"/>
    </xf>
    <xf numFmtId="0" fontId="0" fillId="3" borderId="88" xfId="0" applyFill="1" applyBorder="1">
      <alignment vertical="center"/>
    </xf>
    <xf numFmtId="0" fontId="0" fillId="2" borderId="89" xfId="0" applyFill="1" applyBorder="1">
      <alignment vertical="center"/>
    </xf>
    <xf numFmtId="0" fontId="0" fillId="6" borderId="90" xfId="0" applyFill="1" applyBorder="1">
      <alignment vertical="center"/>
    </xf>
    <xf numFmtId="0" fontId="0" fillId="4" borderId="91" xfId="0" applyFill="1" applyBorder="1">
      <alignment vertical="center"/>
    </xf>
    <xf numFmtId="0" fontId="0" fillId="4" borderId="92" xfId="0" applyFill="1" applyBorder="1">
      <alignment vertical="center"/>
    </xf>
    <xf numFmtId="0" fontId="0" fillId="2" borderId="88" xfId="0" applyFill="1" applyBorder="1">
      <alignment vertical="center"/>
    </xf>
    <xf numFmtId="0" fontId="0" fillId="6" borderId="93" xfId="0" applyFill="1" applyBorder="1">
      <alignment vertical="center"/>
    </xf>
    <xf numFmtId="0" fontId="0" fillId="0" borderId="68" xfId="0" applyBorder="1">
      <alignment vertical="center"/>
    </xf>
    <xf numFmtId="0" fontId="0" fillId="0" borderId="94" xfId="0" applyBorder="1">
      <alignment vertical="center"/>
    </xf>
    <xf numFmtId="0" fontId="0" fillId="5" borderId="80" xfId="0" applyFill="1" applyBorder="1">
      <alignment vertical="center"/>
    </xf>
    <xf numFmtId="0" fontId="0" fillId="4" borderId="95" xfId="0" applyFill="1" applyBorder="1">
      <alignment vertical="center"/>
    </xf>
    <xf numFmtId="0" fontId="0" fillId="3" borderId="96" xfId="0" applyFill="1" applyBorder="1">
      <alignment vertical="center"/>
    </xf>
    <xf numFmtId="0" fontId="0" fillId="2" borderId="97" xfId="0" applyFill="1" applyBorder="1">
      <alignment vertical="center"/>
    </xf>
    <xf numFmtId="0" fontId="0" fillId="6" borderId="98" xfId="0" applyFill="1" applyBorder="1">
      <alignment vertical="center"/>
    </xf>
    <xf numFmtId="0" fontId="0" fillId="4" borderId="99" xfId="0" applyFill="1" applyBorder="1">
      <alignment vertical="center"/>
    </xf>
    <xf numFmtId="0" fontId="0" fillId="4" borderId="100" xfId="0" applyFill="1" applyBorder="1">
      <alignment vertical="center"/>
    </xf>
    <xf numFmtId="0" fontId="0" fillId="2" borderId="96" xfId="0" applyFill="1" applyBorder="1">
      <alignment vertical="center"/>
    </xf>
    <xf numFmtId="0" fontId="0" fillId="6" borderId="101" xfId="0" applyFill="1" applyBorder="1">
      <alignment vertical="center"/>
    </xf>
    <xf numFmtId="0" fontId="0" fillId="0" borderId="4" xfId="0" applyBorder="1" applyAlignment="1">
      <alignment vertical="center"/>
    </xf>
    <xf numFmtId="0" fontId="0" fillId="0" borderId="80" xfId="0" applyBorder="1" applyAlignment="1">
      <alignment vertical="center"/>
    </xf>
    <xf numFmtId="0" fontId="0" fillId="0" borderId="102" xfId="0" applyBorder="1">
      <alignment vertical="center"/>
    </xf>
    <xf numFmtId="0" fontId="0" fillId="4" borderId="2" xfId="0" applyFill="1" applyBorder="1" applyAlignment="1">
      <alignment horizontal="center" vertical="center" shrinkToFit="1"/>
    </xf>
    <xf numFmtId="0" fontId="0" fillId="4" borderId="2" xfId="0" applyFill="1" applyBorder="1" applyAlignment="1">
      <alignment horizontal="center" vertical="center" shrinkToFit="1"/>
    </xf>
    <xf numFmtId="0" fontId="2" fillId="0" borderId="0" xfId="0" applyFont="1" applyAlignment="1">
      <alignment horizontal="center" vertical="center" wrapText="1"/>
    </xf>
    <xf numFmtId="0" fontId="0" fillId="0" borderId="47" xfId="0" applyBorder="1" applyAlignment="1">
      <alignment vertical="center" wrapText="1"/>
    </xf>
    <xf numFmtId="0" fontId="0" fillId="0" borderId="10" xfId="0" applyBorder="1" applyAlignment="1">
      <alignment vertical="center"/>
    </xf>
    <xf numFmtId="0" fontId="0" fillId="0" borderId="9" xfId="0" applyBorder="1" applyAlignment="1">
      <alignment vertical="center"/>
    </xf>
    <xf numFmtId="0" fontId="0" fillId="0" borderId="1" xfId="0" applyBorder="1" applyAlignment="1">
      <alignment horizontal="center" vertical="center"/>
    </xf>
    <xf numFmtId="0" fontId="0" fillId="0" borderId="75" xfId="0" applyBorder="1" applyAlignment="1">
      <alignment horizontal="center" vertical="center"/>
    </xf>
    <xf numFmtId="0" fontId="0" fillId="0" borderId="4"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4" borderId="71" xfId="0" applyFill="1" applyBorder="1" applyAlignment="1">
      <alignment horizontal="center" vertical="center"/>
    </xf>
    <xf numFmtId="0" fontId="0" fillId="4" borderId="72" xfId="0" applyFill="1" applyBorder="1" applyAlignment="1">
      <alignment horizontal="center" vertical="center"/>
    </xf>
    <xf numFmtId="0" fontId="0" fillId="4" borderId="73" xfId="0" applyFill="1" applyBorder="1" applyAlignment="1">
      <alignment horizontal="center" vertical="center"/>
    </xf>
    <xf numFmtId="0" fontId="0" fillId="4" borderId="50" xfId="0" applyFill="1" applyBorder="1" applyAlignment="1">
      <alignment horizontal="center" vertical="center"/>
    </xf>
    <xf numFmtId="0" fontId="0" fillId="4" borderId="2" xfId="0" applyFill="1" applyBorder="1" applyAlignment="1">
      <alignment horizontal="center" vertical="center"/>
    </xf>
    <xf numFmtId="0" fontId="0" fillId="4" borderId="2" xfId="0" applyFill="1" applyBorder="1" applyAlignment="1">
      <alignment horizontal="center" vertical="center" shrinkToFit="1"/>
    </xf>
    <xf numFmtId="0" fontId="0" fillId="0" borderId="79" xfId="0" applyBorder="1" applyAlignment="1">
      <alignment vertical="center"/>
    </xf>
    <xf numFmtId="0" fontId="0" fillId="0" borderId="0" xfId="0" applyAlignment="1">
      <alignment vertical="center" wrapText="1"/>
    </xf>
    <xf numFmtId="0" fontId="0" fillId="4" borderId="3" xfId="0" applyFill="1" applyBorder="1" applyAlignment="1">
      <alignment horizontal="center" vertical="center"/>
    </xf>
    <xf numFmtId="0" fontId="0" fillId="0" borderId="0" xfId="0" applyAlignment="1">
      <alignment vertical="center"/>
    </xf>
    <xf numFmtId="0" fontId="0" fillId="0" borderId="0" xfId="0" applyFill="1" applyBorder="1">
      <alignment vertical="center"/>
    </xf>
  </cellXfs>
  <cellStyles count="1">
    <cellStyle name="標準" xfId="0" builtinId="0"/>
  </cellStyles>
  <dxfs count="0"/>
  <tableStyles count="0" defaultTableStyle="TableStyleMedium2" defaultPivotStyle="PivotStyleLight16"/>
  <colors>
    <mruColors>
      <color rgb="FFFF99FF"/>
      <color rgb="FFFFFF99"/>
      <color rgb="FFFFFF66"/>
      <color rgb="FF33CC33"/>
      <color rgb="FF66FF66"/>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0D518-0E3C-42B9-AF81-90A1E845F21A}">
  <sheetPr>
    <pageSetUpPr fitToPage="1"/>
  </sheetPr>
  <dimension ref="A1:S401"/>
  <sheetViews>
    <sheetView tabSelected="1" zoomScaleNormal="100" workbookViewId="0"/>
  </sheetViews>
  <sheetFormatPr defaultRowHeight="18.75" x14ac:dyDescent="0.4"/>
  <cols>
    <col min="1" max="1" width="8.25" customWidth="1"/>
    <col min="2" max="2" width="25.5" bestFit="1" customWidth="1"/>
    <col min="3" max="3" width="8.5" bestFit="1" customWidth="1"/>
    <col min="4" max="4" width="6.5" style="1" customWidth="1"/>
    <col min="5" max="7" width="6.5" bestFit="1" customWidth="1"/>
    <col min="8" max="8" width="6.75" style="1" customWidth="1"/>
    <col min="9" max="11" width="6.5" bestFit="1" customWidth="1"/>
    <col min="12" max="12" width="7.5" style="1" bestFit="1" customWidth="1"/>
    <col min="13" max="14" width="7.5" bestFit="1" customWidth="1"/>
    <col min="15" max="15" width="6.5" bestFit="1" customWidth="1"/>
    <col min="16" max="16" width="6.5" style="1" bestFit="1" customWidth="1"/>
    <col min="17" max="19" width="6.5" bestFit="1" customWidth="1"/>
  </cols>
  <sheetData>
    <row r="1" spans="1:19" x14ac:dyDescent="0.4">
      <c r="A1" t="s">
        <v>115</v>
      </c>
      <c r="C1" s="1">
        <f t="shared" ref="C1:S1" si="0">C8+C41+C59+C61+C101+C116+C118+C122+C142+C173+C209+C218+C272+C320+C331+C335+C342+C356+C358+C363+C365+C371+C388</f>
        <v>2286</v>
      </c>
      <c r="D1" s="1">
        <f t="shared" si="0"/>
        <v>107</v>
      </c>
      <c r="E1" s="1">
        <f t="shared" si="0"/>
        <v>77</v>
      </c>
      <c r="F1" s="1">
        <f t="shared" si="0"/>
        <v>28</v>
      </c>
      <c r="G1" s="1">
        <f t="shared" si="0"/>
        <v>2</v>
      </c>
      <c r="H1" s="1">
        <f t="shared" si="0"/>
        <v>318</v>
      </c>
      <c r="I1" s="1">
        <f t="shared" si="0"/>
        <v>179</v>
      </c>
      <c r="J1" s="1">
        <f t="shared" si="0"/>
        <v>134</v>
      </c>
      <c r="K1" s="1">
        <f t="shared" si="0"/>
        <v>5</v>
      </c>
      <c r="L1" s="1">
        <f t="shared" si="0"/>
        <v>1848</v>
      </c>
      <c r="M1" s="1">
        <f t="shared" si="0"/>
        <v>938</v>
      </c>
      <c r="N1" s="1">
        <f t="shared" si="0"/>
        <v>901</v>
      </c>
      <c r="O1" s="1">
        <f t="shared" si="0"/>
        <v>9</v>
      </c>
      <c r="P1" s="1">
        <f t="shared" si="0"/>
        <v>13</v>
      </c>
      <c r="Q1" s="1">
        <f t="shared" si="0"/>
        <v>8</v>
      </c>
      <c r="R1" s="1">
        <f t="shared" si="0"/>
        <v>4</v>
      </c>
      <c r="S1" s="1">
        <f t="shared" si="0"/>
        <v>1</v>
      </c>
    </row>
    <row r="2" spans="1:19" ht="56.25" customHeight="1" x14ac:dyDescent="0.4">
      <c r="A2" s="129" t="s">
        <v>483</v>
      </c>
      <c r="B2" s="129"/>
      <c r="C2" s="129"/>
      <c r="D2" s="129"/>
      <c r="E2" s="129"/>
      <c r="F2" s="129"/>
      <c r="G2" s="129"/>
      <c r="H2" s="129"/>
      <c r="I2" s="129"/>
      <c r="J2" s="129"/>
      <c r="K2" s="129"/>
      <c r="L2" s="129"/>
      <c r="M2" s="129"/>
      <c r="N2" s="129"/>
      <c r="O2" s="129"/>
      <c r="P2" s="129"/>
      <c r="Q2" s="129"/>
      <c r="R2" s="129"/>
      <c r="S2" s="129"/>
    </row>
    <row r="3" spans="1:19" ht="38.25" customHeight="1" thickBot="1" x14ac:dyDescent="0.45">
      <c r="A3" s="130" t="s">
        <v>203</v>
      </c>
      <c r="B3" s="130"/>
      <c r="C3" s="130"/>
      <c r="D3" s="130"/>
      <c r="E3" s="130"/>
      <c r="F3" s="130"/>
      <c r="G3" s="130"/>
      <c r="H3" s="130"/>
      <c r="I3" s="130"/>
      <c r="J3" s="130"/>
      <c r="K3" s="130"/>
      <c r="L3" s="130"/>
      <c r="M3" s="130"/>
      <c r="N3" s="130"/>
      <c r="O3" s="130"/>
      <c r="P3" s="130"/>
      <c r="Q3" s="130"/>
      <c r="R3" s="130"/>
      <c r="S3" s="130"/>
    </row>
    <row r="4" spans="1:19" ht="19.5" thickTop="1" x14ac:dyDescent="0.4">
      <c r="A4" s="133" t="s">
        <v>6</v>
      </c>
      <c r="B4" s="134"/>
      <c r="C4" s="43" t="s">
        <v>0</v>
      </c>
      <c r="D4" s="142" t="s">
        <v>1</v>
      </c>
      <c r="E4" s="143"/>
      <c r="F4" s="143"/>
      <c r="G4" s="97"/>
      <c r="H4" s="144" t="s">
        <v>2</v>
      </c>
      <c r="I4" s="144"/>
      <c r="J4" s="144"/>
      <c r="K4" s="56"/>
      <c r="L4" s="139" t="s">
        <v>3</v>
      </c>
      <c r="M4" s="140"/>
      <c r="N4" s="140"/>
      <c r="O4" s="141"/>
      <c r="P4" s="143" t="s">
        <v>142</v>
      </c>
      <c r="Q4" s="143"/>
      <c r="R4" s="143"/>
      <c r="S4" s="147"/>
    </row>
    <row r="5" spans="1:19" x14ac:dyDescent="0.4">
      <c r="A5" s="135"/>
      <c r="B5" s="136"/>
      <c r="C5" s="44"/>
      <c r="D5" s="33"/>
      <c r="E5" s="5" t="s">
        <v>4</v>
      </c>
      <c r="F5" s="8" t="s">
        <v>5</v>
      </c>
      <c r="G5" s="66" t="s">
        <v>143</v>
      </c>
      <c r="H5" s="55"/>
      <c r="I5" s="5" t="s">
        <v>4</v>
      </c>
      <c r="J5" s="8" t="s">
        <v>5</v>
      </c>
      <c r="K5" s="66" t="s">
        <v>143</v>
      </c>
      <c r="L5" s="55"/>
      <c r="M5" s="5" t="s">
        <v>4</v>
      </c>
      <c r="N5" s="58" t="s">
        <v>5</v>
      </c>
      <c r="O5" s="66" t="s">
        <v>143</v>
      </c>
      <c r="P5" s="55"/>
      <c r="Q5" s="5" t="s">
        <v>4</v>
      </c>
      <c r="R5" s="8" t="s">
        <v>5</v>
      </c>
      <c r="S5" s="88" t="s">
        <v>143</v>
      </c>
    </row>
    <row r="6" spans="1:19" ht="19.5" thickBot="1" x14ac:dyDescent="0.45">
      <c r="A6" s="135"/>
      <c r="B6" s="136"/>
      <c r="C6" s="45">
        <f>D6+H6+L6+P6</f>
        <v>2286</v>
      </c>
      <c r="D6" s="34">
        <f>E6+F6+G6</f>
        <v>107</v>
      </c>
      <c r="E6" s="20">
        <v>77</v>
      </c>
      <c r="F6" s="21">
        <v>28</v>
      </c>
      <c r="G6" s="71">
        <v>2</v>
      </c>
      <c r="H6" s="19">
        <f>I6+J6+K6</f>
        <v>318</v>
      </c>
      <c r="I6" s="20">
        <v>179</v>
      </c>
      <c r="J6" s="21">
        <v>134</v>
      </c>
      <c r="K6" s="71">
        <v>5</v>
      </c>
      <c r="L6" s="22">
        <f>M6+N6+O6</f>
        <v>1848</v>
      </c>
      <c r="M6" s="20">
        <v>938</v>
      </c>
      <c r="N6" s="63">
        <v>901</v>
      </c>
      <c r="O6" s="71">
        <v>9</v>
      </c>
      <c r="P6" s="19">
        <f>Q6+R6+S6</f>
        <v>13</v>
      </c>
      <c r="Q6" s="20">
        <v>8</v>
      </c>
      <c r="R6" s="21">
        <v>4</v>
      </c>
      <c r="S6" s="89">
        <v>1</v>
      </c>
    </row>
    <row r="7" spans="1:19" ht="20.25" thickTop="1" thickBot="1" x14ac:dyDescent="0.45">
      <c r="A7" s="137"/>
      <c r="B7" s="138"/>
      <c r="C7" s="74">
        <f>C6/C6</f>
        <v>1</v>
      </c>
      <c r="D7" s="75">
        <f t="shared" ref="D7:S7" si="1">D6/$C$6</f>
        <v>4.6806649168853895E-2</v>
      </c>
      <c r="E7" s="76">
        <f t="shared" si="1"/>
        <v>3.3683289588801402E-2</v>
      </c>
      <c r="F7" s="78">
        <f t="shared" si="1"/>
        <v>1.2248468941382326E-2</v>
      </c>
      <c r="G7" s="79">
        <f t="shared" si="1"/>
        <v>8.7489063867016625E-4</v>
      </c>
      <c r="H7" s="77">
        <f t="shared" si="1"/>
        <v>0.13910761154855644</v>
      </c>
      <c r="I7" s="76">
        <f t="shared" si="1"/>
        <v>7.8302712160979879E-2</v>
      </c>
      <c r="J7" s="78">
        <f t="shared" si="1"/>
        <v>5.8617672790901139E-2</v>
      </c>
      <c r="K7" s="79">
        <f t="shared" si="1"/>
        <v>2.1872265966754157E-3</v>
      </c>
      <c r="L7" s="80">
        <f t="shared" si="1"/>
        <v>0.80839895013123364</v>
      </c>
      <c r="M7" s="76">
        <f t="shared" si="1"/>
        <v>0.41032370953630798</v>
      </c>
      <c r="N7" s="81">
        <f t="shared" si="1"/>
        <v>0.39413823272090986</v>
      </c>
      <c r="O7" s="79">
        <f t="shared" si="1"/>
        <v>3.937007874015748E-3</v>
      </c>
      <c r="P7" s="77">
        <f t="shared" si="1"/>
        <v>5.6867891513560807E-3</v>
      </c>
      <c r="Q7" s="76">
        <f t="shared" si="1"/>
        <v>3.499562554680665E-3</v>
      </c>
      <c r="R7" s="78">
        <f t="shared" si="1"/>
        <v>1.7497812773403325E-3</v>
      </c>
      <c r="S7" s="90">
        <f t="shared" si="1"/>
        <v>4.3744531933508313E-4</v>
      </c>
    </row>
    <row r="8" spans="1:19" ht="20.25" thickTop="1" thickBot="1" x14ac:dyDescent="0.45">
      <c r="A8" s="131" t="s">
        <v>7</v>
      </c>
      <c r="B8" s="132"/>
      <c r="C8" s="46">
        <f t="shared" ref="C8:C53" si="2">D8+H8+L8+P8</f>
        <v>63</v>
      </c>
      <c r="D8" s="35">
        <f>E8+F8</f>
        <v>4</v>
      </c>
      <c r="E8" s="7">
        <f>SUM(E9:E40)</f>
        <v>1</v>
      </c>
      <c r="F8" s="10">
        <f>SUM(F9:F40)</f>
        <v>3</v>
      </c>
      <c r="G8" s="68">
        <f>SUM(G9:G40)</f>
        <v>0</v>
      </c>
      <c r="H8" s="13">
        <f t="shared" ref="H8:H53" si="3">I8+J8+K8</f>
        <v>8</v>
      </c>
      <c r="I8" s="7">
        <f>SUM(I9:I40)</f>
        <v>3</v>
      </c>
      <c r="J8" s="10">
        <f>SUM(J9:J40)</f>
        <v>5</v>
      </c>
      <c r="K8" s="68">
        <f>SUM(K9:K40)</f>
        <v>0</v>
      </c>
      <c r="L8" s="16">
        <f t="shared" ref="L8:L53" si="4">M8+N8+O8</f>
        <v>51</v>
      </c>
      <c r="M8" s="7">
        <f>SUM(M9:M40)</f>
        <v>22</v>
      </c>
      <c r="N8" s="60">
        <f>SUM(N9:N40)</f>
        <v>29</v>
      </c>
      <c r="O8" s="68">
        <f>SUM(O9:O40)</f>
        <v>0</v>
      </c>
      <c r="P8" s="13">
        <f t="shared" ref="P8:P53" si="5">Q8+R8+S8</f>
        <v>0</v>
      </c>
      <c r="Q8" s="7">
        <f>SUM(Q9:Q40)</f>
        <v>0</v>
      </c>
      <c r="R8" s="10">
        <f>SUM(R9:R40)</f>
        <v>0</v>
      </c>
      <c r="S8" s="91">
        <f>SUM(S9:S40)</f>
        <v>0</v>
      </c>
    </row>
    <row r="9" spans="1:19" ht="19.5" thickTop="1" x14ac:dyDescent="0.4">
      <c r="A9" s="26"/>
      <c r="B9" s="23" t="s">
        <v>148</v>
      </c>
      <c r="C9" s="47">
        <f t="shared" si="2"/>
        <v>3</v>
      </c>
      <c r="D9" s="36">
        <f t="shared" ref="D9:D53" si="6">E9+F9+G9</f>
        <v>0</v>
      </c>
      <c r="E9" s="4"/>
      <c r="F9" s="11"/>
      <c r="G9" s="69"/>
      <c r="H9" s="14">
        <f t="shared" si="3"/>
        <v>2</v>
      </c>
      <c r="I9" s="4">
        <v>2</v>
      </c>
      <c r="J9" s="11"/>
      <c r="K9" s="69"/>
      <c r="L9" s="17">
        <f t="shared" si="4"/>
        <v>1</v>
      </c>
      <c r="M9" s="4"/>
      <c r="N9" s="61">
        <v>1</v>
      </c>
      <c r="O9" s="69"/>
      <c r="P9" s="14">
        <f t="shared" si="5"/>
        <v>0</v>
      </c>
      <c r="Q9" s="4"/>
      <c r="R9" s="11"/>
      <c r="S9" s="92"/>
    </row>
    <row r="10" spans="1:19" x14ac:dyDescent="0.4">
      <c r="A10" s="26"/>
      <c r="B10" s="24" t="s">
        <v>459</v>
      </c>
      <c r="C10" s="48">
        <f t="shared" si="2"/>
        <v>2</v>
      </c>
      <c r="D10" s="37">
        <f t="shared" si="6"/>
        <v>0</v>
      </c>
      <c r="E10" s="3"/>
      <c r="F10" s="12"/>
      <c r="G10" s="70"/>
      <c r="H10" s="15">
        <f t="shared" si="3"/>
        <v>2</v>
      </c>
      <c r="I10" s="3"/>
      <c r="J10" s="12">
        <v>2</v>
      </c>
      <c r="K10" s="70"/>
      <c r="L10" s="18">
        <f t="shared" si="4"/>
        <v>0</v>
      </c>
      <c r="M10" s="3"/>
      <c r="N10" s="62"/>
      <c r="O10" s="70"/>
      <c r="P10" s="15">
        <f t="shared" si="5"/>
        <v>0</v>
      </c>
      <c r="Q10" s="3"/>
      <c r="R10" s="12"/>
      <c r="S10" s="93"/>
    </row>
    <row r="11" spans="1:19" x14ac:dyDescent="0.4">
      <c r="A11" s="26"/>
      <c r="B11" s="24" t="s">
        <v>273</v>
      </c>
      <c r="C11" s="48">
        <f t="shared" si="2"/>
        <v>1</v>
      </c>
      <c r="D11" s="37">
        <f t="shared" si="6"/>
        <v>0</v>
      </c>
      <c r="E11" s="3"/>
      <c r="F11" s="12"/>
      <c r="G11" s="70"/>
      <c r="H11" s="15">
        <f t="shared" si="3"/>
        <v>0</v>
      </c>
      <c r="I11" s="3"/>
      <c r="J11" s="12"/>
      <c r="K11" s="70"/>
      <c r="L11" s="18">
        <f t="shared" si="4"/>
        <v>1</v>
      </c>
      <c r="M11" s="3">
        <v>1</v>
      </c>
      <c r="N11" s="62"/>
      <c r="O11" s="70"/>
      <c r="P11" s="15">
        <f t="shared" si="5"/>
        <v>0</v>
      </c>
      <c r="Q11" s="3"/>
      <c r="R11" s="12"/>
      <c r="S11" s="93"/>
    </row>
    <row r="12" spans="1:19" x14ac:dyDescent="0.4">
      <c r="A12" s="26"/>
      <c r="B12" s="24" t="s">
        <v>147</v>
      </c>
      <c r="C12" s="48">
        <f t="shared" si="2"/>
        <v>14</v>
      </c>
      <c r="D12" s="37">
        <f t="shared" si="6"/>
        <v>1</v>
      </c>
      <c r="E12" s="3"/>
      <c r="F12" s="12">
        <v>1</v>
      </c>
      <c r="G12" s="70"/>
      <c r="H12" s="15">
        <f t="shared" si="3"/>
        <v>2</v>
      </c>
      <c r="I12" s="3"/>
      <c r="J12" s="12">
        <v>2</v>
      </c>
      <c r="K12" s="70"/>
      <c r="L12" s="18">
        <f t="shared" si="4"/>
        <v>11</v>
      </c>
      <c r="M12" s="3">
        <v>7</v>
      </c>
      <c r="N12" s="62">
        <v>4</v>
      </c>
      <c r="O12" s="70"/>
      <c r="P12" s="15">
        <f t="shared" si="5"/>
        <v>0</v>
      </c>
      <c r="Q12" s="3"/>
      <c r="R12" s="12"/>
      <c r="S12" s="93"/>
    </row>
    <row r="13" spans="1:19" x14ac:dyDescent="0.4">
      <c r="A13" s="26"/>
      <c r="B13" s="24" t="s">
        <v>7</v>
      </c>
      <c r="C13" s="48">
        <f t="shared" si="2"/>
        <v>1</v>
      </c>
      <c r="D13" s="37">
        <f t="shared" si="6"/>
        <v>0</v>
      </c>
      <c r="E13" s="3"/>
      <c r="F13" s="12"/>
      <c r="G13" s="70"/>
      <c r="H13" s="15">
        <f t="shared" si="3"/>
        <v>0</v>
      </c>
      <c r="I13" s="3"/>
      <c r="J13" s="12"/>
      <c r="K13" s="70"/>
      <c r="L13" s="18">
        <f t="shared" si="4"/>
        <v>1</v>
      </c>
      <c r="M13" s="3"/>
      <c r="N13" s="62">
        <v>1</v>
      </c>
      <c r="O13" s="70"/>
      <c r="P13" s="15">
        <f t="shared" si="5"/>
        <v>0</v>
      </c>
      <c r="Q13" s="3"/>
      <c r="R13" s="12"/>
      <c r="S13" s="93"/>
    </row>
    <row r="14" spans="1:19" x14ac:dyDescent="0.4">
      <c r="A14" s="26"/>
      <c r="B14" s="24" t="s">
        <v>216</v>
      </c>
      <c r="C14" s="48">
        <f t="shared" si="2"/>
        <v>1</v>
      </c>
      <c r="D14" s="37">
        <f t="shared" si="6"/>
        <v>0</v>
      </c>
      <c r="E14" s="3"/>
      <c r="F14" s="12"/>
      <c r="G14" s="70"/>
      <c r="H14" s="15">
        <f t="shared" si="3"/>
        <v>0</v>
      </c>
      <c r="I14" s="3"/>
      <c r="J14" s="12"/>
      <c r="K14" s="70"/>
      <c r="L14" s="18">
        <f t="shared" si="4"/>
        <v>1</v>
      </c>
      <c r="M14" s="3"/>
      <c r="N14" s="62">
        <v>1</v>
      </c>
      <c r="O14" s="70"/>
      <c r="P14" s="15">
        <f t="shared" si="5"/>
        <v>0</v>
      </c>
      <c r="Q14" s="3"/>
      <c r="R14" s="12"/>
      <c r="S14" s="93"/>
    </row>
    <row r="15" spans="1:19" x14ac:dyDescent="0.4">
      <c r="A15" s="26"/>
      <c r="B15" s="24" t="s">
        <v>8</v>
      </c>
      <c r="C15" s="48">
        <f t="shared" si="2"/>
        <v>1</v>
      </c>
      <c r="D15" s="37">
        <f t="shared" si="6"/>
        <v>0</v>
      </c>
      <c r="E15" s="3"/>
      <c r="F15" s="12"/>
      <c r="G15" s="70"/>
      <c r="H15" s="15">
        <f t="shared" si="3"/>
        <v>0</v>
      </c>
      <c r="I15" s="3"/>
      <c r="J15" s="12"/>
      <c r="K15" s="70"/>
      <c r="L15" s="18">
        <f t="shared" si="4"/>
        <v>1</v>
      </c>
      <c r="M15" s="3"/>
      <c r="N15" s="62">
        <v>1</v>
      </c>
      <c r="O15" s="70"/>
      <c r="P15" s="15">
        <f t="shared" si="5"/>
        <v>0</v>
      </c>
      <c r="Q15" s="3"/>
      <c r="R15" s="12"/>
      <c r="S15" s="93"/>
    </row>
    <row r="16" spans="1:19" x14ac:dyDescent="0.4">
      <c r="A16" s="26"/>
      <c r="B16" t="s">
        <v>149</v>
      </c>
      <c r="C16" s="48">
        <f t="shared" si="2"/>
        <v>3</v>
      </c>
      <c r="D16" s="37">
        <f t="shared" si="6"/>
        <v>0</v>
      </c>
      <c r="E16" s="3"/>
      <c r="F16" s="12"/>
      <c r="G16" s="70"/>
      <c r="H16" s="15">
        <f t="shared" si="3"/>
        <v>0</v>
      </c>
      <c r="I16" s="3"/>
      <c r="J16" s="12"/>
      <c r="K16" s="70"/>
      <c r="L16" s="18">
        <f t="shared" si="4"/>
        <v>3</v>
      </c>
      <c r="M16" s="3">
        <v>1</v>
      </c>
      <c r="N16" s="62">
        <v>2</v>
      </c>
      <c r="O16" s="70"/>
      <c r="P16" s="15">
        <f t="shared" si="5"/>
        <v>0</v>
      </c>
      <c r="Q16" s="3"/>
      <c r="R16" s="12"/>
      <c r="S16" s="93"/>
    </row>
    <row r="17" spans="1:19" x14ac:dyDescent="0.4">
      <c r="A17" s="26"/>
      <c r="B17" s="24" t="s">
        <v>274</v>
      </c>
      <c r="C17" s="48">
        <f t="shared" ref="C17" si="7">D17+H17+L17+P17</f>
        <v>1</v>
      </c>
      <c r="D17" s="37">
        <f t="shared" ref="D17" si="8">E17+F17+G17</f>
        <v>0</v>
      </c>
      <c r="E17" s="3"/>
      <c r="F17" s="12"/>
      <c r="G17" s="70"/>
      <c r="H17" s="15">
        <f t="shared" ref="H17" si="9">I17+J17+K17</f>
        <v>0</v>
      </c>
      <c r="I17" s="3"/>
      <c r="J17" s="12"/>
      <c r="K17" s="70"/>
      <c r="L17" s="18">
        <f t="shared" ref="L17" si="10">M17+N17+O17</f>
        <v>1</v>
      </c>
      <c r="M17" s="3">
        <v>1</v>
      </c>
      <c r="N17" s="62"/>
      <c r="O17" s="70"/>
      <c r="P17" s="15">
        <f t="shared" ref="P17" si="11">Q17+R17+S17</f>
        <v>0</v>
      </c>
      <c r="Q17" s="3"/>
      <c r="R17" s="12"/>
      <c r="S17" s="93"/>
    </row>
    <row r="18" spans="1:19" x14ac:dyDescent="0.4">
      <c r="A18" s="26"/>
      <c r="B18" s="24" t="s">
        <v>484</v>
      </c>
      <c r="C18" s="48">
        <f t="shared" si="2"/>
        <v>1</v>
      </c>
      <c r="D18" s="37">
        <f t="shared" si="6"/>
        <v>0</v>
      </c>
      <c r="E18" s="3"/>
      <c r="F18" s="12"/>
      <c r="G18" s="70"/>
      <c r="H18" s="15">
        <f t="shared" si="3"/>
        <v>0</v>
      </c>
      <c r="I18" s="3"/>
      <c r="J18" s="12"/>
      <c r="K18" s="70"/>
      <c r="L18" s="18">
        <f t="shared" si="4"/>
        <v>1</v>
      </c>
      <c r="M18" s="3"/>
      <c r="N18" s="62">
        <v>1</v>
      </c>
      <c r="O18" s="70"/>
      <c r="P18" s="15">
        <f t="shared" si="5"/>
        <v>0</v>
      </c>
      <c r="Q18" s="3"/>
      <c r="R18" s="12"/>
      <c r="S18" s="93"/>
    </row>
    <row r="19" spans="1:19" x14ac:dyDescent="0.4">
      <c r="A19" s="26"/>
      <c r="B19" s="57" t="s">
        <v>150</v>
      </c>
      <c r="C19" s="48">
        <f t="shared" si="2"/>
        <v>1</v>
      </c>
      <c r="D19" s="37">
        <f t="shared" si="6"/>
        <v>0</v>
      </c>
      <c r="E19" s="3"/>
      <c r="F19" s="12"/>
      <c r="G19" s="70"/>
      <c r="H19" s="15">
        <f t="shared" si="3"/>
        <v>0</v>
      </c>
      <c r="I19" s="3"/>
      <c r="J19" s="12"/>
      <c r="K19" s="70"/>
      <c r="L19" s="18">
        <f t="shared" si="4"/>
        <v>1</v>
      </c>
      <c r="M19" s="3">
        <v>1</v>
      </c>
      <c r="N19" s="62"/>
      <c r="O19" s="70"/>
      <c r="P19" s="15">
        <f t="shared" si="5"/>
        <v>0</v>
      </c>
      <c r="Q19" s="3"/>
      <c r="R19" s="12"/>
      <c r="S19" s="93"/>
    </row>
    <row r="20" spans="1:19" x14ac:dyDescent="0.4">
      <c r="A20" s="26"/>
      <c r="B20" s="24" t="s">
        <v>9</v>
      </c>
      <c r="C20" s="48">
        <f t="shared" si="2"/>
        <v>1</v>
      </c>
      <c r="D20" s="37">
        <f t="shared" si="6"/>
        <v>0</v>
      </c>
      <c r="E20" s="3"/>
      <c r="F20" s="12"/>
      <c r="G20" s="70"/>
      <c r="H20" s="15">
        <f t="shared" si="3"/>
        <v>0</v>
      </c>
      <c r="I20" s="3"/>
      <c r="J20" s="12"/>
      <c r="K20" s="70"/>
      <c r="L20" s="18">
        <f t="shared" si="4"/>
        <v>1</v>
      </c>
      <c r="M20" s="3"/>
      <c r="N20" s="62">
        <v>1</v>
      </c>
      <c r="O20" s="70"/>
      <c r="P20" s="15">
        <f t="shared" si="5"/>
        <v>0</v>
      </c>
      <c r="Q20" s="3"/>
      <c r="R20" s="12"/>
      <c r="S20" s="93"/>
    </row>
    <row r="21" spans="1:19" x14ac:dyDescent="0.4">
      <c r="A21" s="26"/>
      <c r="B21" s="24" t="s">
        <v>151</v>
      </c>
      <c r="C21" s="48">
        <f t="shared" si="2"/>
        <v>1</v>
      </c>
      <c r="D21" s="37">
        <f t="shared" si="6"/>
        <v>0</v>
      </c>
      <c r="E21" s="3"/>
      <c r="F21" s="12"/>
      <c r="G21" s="70"/>
      <c r="H21" s="15">
        <f t="shared" si="3"/>
        <v>0</v>
      </c>
      <c r="I21" s="3"/>
      <c r="J21" s="12"/>
      <c r="K21" s="70"/>
      <c r="L21" s="18">
        <f t="shared" si="4"/>
        <v>1</v>
      </c>
      <c r="M21" s="3"/>
      <c r="N21" s="62">
        <v>1</v>
      </c>
      <c r="O21" s="70"/>
      <c r="P21" s="15">
        <f t="shared" si="5"/>
        <v>0</v>
      </c>
      <c r="Q21" s="3"/>
      <c r="R21" s="12"/>
      <c r="S21" s="93"/>
    </row>
    <row r="22" spans="1:19" x14ac:dyDescent="0.4">
      <c r="A22" s="26"/>
      <c r="B22" s="24" t="s">
        <v>10</v>
      </c>
      <c r="C22" s="48">
        <f t="shared" si="2"/>
        <v>3</v>
      </c>
      <c r="D22" s="37">
        <f t="shared" si="6"/>
        <v>0</v>
      </c>
      <c r="E22" s="3"/>
      <c r="F22" s="12"/>
      <c r="G22" s="70"/>
      <c r="H22" s="15">
        <f t="shared" si="3"/>
        <v>0</v>
      </c>
      <c r="I22" s="3"/>
      <c r="J22" s="12"/>
      <c r="K22" s="70"/>
      <c r="L22" s="18">
        <f t="shared" si="4"/>
        <v>3</v>
      </c>
      <c r="M22" s="3">
        <v>2</v>
      </c>
      <c r="N22" s="62">
        <v>1</v>
      </c>
      <c r="O22" s="70"/>
      <c r="P22" s="15">
        <f t="shared" si="5"/>
        <v>0</v>
      </c>
      <c r="Q22" s="3"/>
      <c r="R22" s="12"/>
      <c r="S22" s="93"/>
    </row>
    <row r="23" spans="1:19" x14ac:dyDescent="0.4">
      <c r="A23" s="26"/>
      <c r="B23" s="24" t="s">
        <v>460</v>
      </c>
      <c r="C23" s="48">
        <f t="shared" si="2"/>
        <v>1</v>
      </c>
      <c r="D23" s="37">
        <f t="shared" si="6"/>
        <v>1</v>
      </c>
      <c r="E23" s="3"/>
      <c r="F23" s="12">
        <v>1</v>
      </c>
      <c r="G23" s="70"/>
      <c r="H23" s="15">
        <f t="shared" si="3"/>
        <v>0</v>
      </c>
      <c r="I23" s="3"/>
      <c r="J23" s="12"/>
      <c r="K23" s="70"/>
      <c r="L23" s="18">
        <f t="shared" si="4"/>
        <v>0</v>
      </c>
      <c r="M23" s="3"/>
      <c r="N23" s="62"/>
      <c r="O23" s="70"/>
      <c r="P23" s="15">
        <f t="shared" si="5"/>
        <v>0</v>
      </c>
      <c r="Q23" s="3"/>
      <c r="R23" s="12"/>
      <c r="S23" s="93"/>
    </row>
    <row r="24" spans="1:19" x14ac:dyDescent="0.4">
      <c r="A24" s="26"/>
      <c r="B24" s="24" t="s">
        <v>144</v>
      </c>
      <c r="C24" s="48">
        <f t="shared" si="2"/>
        <v>2</v>
      </c>
      <c r="D24" s="37">
        <f t="shared" si="6"/>
        <v>0</v>
      </c>
      <c r="E24" s="3"/>
      <c r="F24" s="12"/>
      <c r="G24" s="70"/>
      <c r="H24" s="15">
        <f t="shared" si="3"/>
        <v>0</v>
      </c>
      <c r="I24" s="3"/>
      <c r="J24" s="12"/>
      <c r="K24" s="70"/>
      <c r="L24" s="18">
        <f t="shared" si="4"/>
        <v>2</v>
      </c>
      <c r="M24" s="3"/>
      <c r="N24" s="62">
        <v>2</v>
      </c>
      <c r="O24" s="70"/>
      <c r="P24" s="15">
        <f t="shared" si="5"/>
        <v>0</v>
      </c>
      <c r="Q24" s="3"/>
      <c r="R24" s="12"/>
      <c r="S24" s="93"/>
    </row>
    <row r="25" spans="1:19" x14ac:dyDescent="0.4">
      <c r="A25" s="26"/>
      <c r="B25" s="24" t="s">
        <v>240</v>
      </c>
      <c r="C25" s="48">
        <f t="shared" si="2"/>
        <v>1</v>
      </c>
      <c r="D25" s="37">
        <f t="shared" si="6"/>
        <v>0</v>
      </c>
      <c r="E25" s="3"/>
      <c r="F25" s="12"/>
      <c r="G25" s="70"/>
      <c r="H25" s="15">
        <f t="shared" si="3"/>
        <v>0</v>
      </c>
      <c r="I25" s="3"/>
      <c r="J25" s="12"/>
      <c r="K25" s="70"/>
      <c r="L25" s="18">
        <f t="shared" si="4"/>
        <v>1</v>
      </c>
      <c r="M25" s="3">
        <v>1</v>
      </c>
      <c r="N25" s="62"/>
      <c r="O25" s="70"/>
      <c r="P25" s="15">
        <f t="shared" si="5"/>
        <v>0</v>
      </c>
      <c r="Q25" s="3"/>
      <c r="R25" s="12"/>
      <c r="S25" s="93"/>
    </row>
    <row r="26" spans="1:19" x14ac:dyDescent="0.4">
      <c r="A26" s="26"/>
      <c r="B26" s="24" t="s">
        <v>11</v>
      </c>
      <c r="C26" s="48">
        <f t="shared" si="2"/>
        <v>1</v>
      </c>
      <c r="D26" s="37">
        <f t="shared" si="6"/>
        <v>0</v>
      </c>
      <c r="E26" s="3"/>
      <c r="F26" s="12"/>
      <c r="G26" s="70"/>
      <c r="H26" s="15">
        <f t="shared" si="3"/>
        <v>0</v>
      </c>
      <c r="I26" s="3"/>
      <c r="J26" s="12"/>
      <c r="K26" s="70"/>
      <c r="L26" s="18">
        <f t="shared" si="4"/>
        <v>1</v>
      </c>
      <c r="M26" s="3"/>
      <c r="N26" s="62">
        <v>1</v>
      </c>
      <c r="O26" s="70"/>
      <c r="P26" s="15">
        <f t="shared" si="5"/>
        <v>0</v>
      </c>
      <c r="Q26" s="3"/>
      <c r="R26" s="12"/>
      <c r="S26" s="93"/>
    </row>
    <row r="27" spans="1:19" x14ac:dyDescent="0.4">
      <c r="A27" s="26"/>
      <c r="B27" s="24" t="s">
        <v>117</v>
      </c>
      <c r="C27" s="48">
        <f t="shared" si="2"/>
        <v>5</v>
      </c>
      <c r="D27" s="37">
        <f t="shared" si="6"/>
        <v>1</v>
      </c>
      <c r="E27" s="3">
        <v>1</v>
      </c>
      <c r="F27" s="12"/>
      <c r="G27" s="70"/>
      <c r="H27" s="15">
        <f t="shared" si="3"/>
        <v>0</v>
      </c>
      <c r="I27" s="3"/>
      <c r="J27" s="12"/>
      <c r="K27" s="70"/>
      <c r="L27" s="18">
        <f t="shared" si="4"/>
        <v>4</v>
      </c>
      <c r="M27" s="3">
        <v>2</v>
      </c>
      <c r="N27" s="62">
        <v>2</v>
      </c>
      <c r="O27" s="70"/>
      <c r="P27" s="15">
        <f t="shared" si="5"/>
        <v>0</v>
      </c>
      <c r="Q27" s="3"/>
      <c r="R27" s="12"/>
      <c r="S27" s="93"/>
    </row>
    <row r="28" spans="1:19" x14ac:dyDescent="0.4">
      <c r="A28" s="26"/>
      <c r="B28" s="24" t="s">
        <v>396</v>
      </c>
      <c r="C28" s="48">
        <f t="shared" si="2"/>
        <v>1</v>
      </c>
      <c r="D28" s="37">
        <f t="shared" si="6"/>
        <v>1</v>
      </c>
      <c r="E28" s="3"/>
      <c r="F28" s="12">
        <v>1</v>
      </c>
      <c r="G28" s="70"/>
      <c r="H28" s="15">
        <f t="shared" si="3"/>
        <v>0</v>
      </c>
      <c r="I28" s="3"/>
      <c r="J28" s="12"/>
      <c r="K28" s="70"/>
      <c r="L28" s="18">
        <f t="shared" si="4"/>
        <v>0</v>
      </c>
      <c r="M28" s="3"/>
      <c r="N28" s="62"/>
      <c r="O28" s="70"/>
      <c r="P28" s="15">
        <f t="shared" si="5"/>
        <v>0</v>
      </c>
      <c r="Q28" s="3"/>
      <c r="R28" s="12"/>
      <c r="S28" s="93"/>
    </row>
    <row r="29" spans="1:19" x14ac:dyDescent="0.4">
      <c r="A29" s="26"/>
      <c r="B29" s="24" t="s">
        <v>12</v>
      </c>
      <c r="C29" s="48">
        <f t="shared" si="2"/>
        <v>2</v>
      </c>
      <c r="D29" s="37">
        <f t="shared" si="6"/>
        <v>0</v>
      </c>
      <c r="E29" s="3"/>
      <c r="F29" s="12"/>
      <c r="G29" s="70"/>
      <c r="H29" s="15">
        <f t="shared" si="3"/>
        <v>0</v>
      </c>
      <c r="I29" s="3"/>
      <c r="J29" s="12"/>
      <c r="K29" s="70"/>
      <c r="L29" s="18">
        <f t="shared" si="4"/>
        <v>2</v>
      </c>
      <c r="M29" s="3">
        <v>1</v>
      </c>
      <c r="N29" s="62">
        <v>1</v>
      </c>
      <c r="O29" s="70"/>
      <c r="P29" s="15">
        <f t="shared" si="5"/>
        <v>0</v>
      </c>
      <c r="Q29" s="3"/>
      <c r="R29" s="12"/>
      <c r="S29" s="93"/>
    </row>
    <row r="30" spans="1:19" x14ac:dyDescent="0.4">
      <c r="A30" s="26"/>
      <c r="B30" s="24" t="s">
        <v>13</v>
      </c>
      <c r="C30" s="48">
        <f t="shared" si="2"/>
        <v>1</v>
      </c>
      <c r="D30" s="37">
        <f t="shared" si="6"/>
        <v>0</v>
      </c>
      <c r="E30" s="3"/>
      <c r="F30" s="12"/>
      <c r="G30" s="70"/>
      <c r="H30" s="15">
        <f t="shared" si="3"/>
        <v>0</v>
      </c>
      <c r="I30" s="3"/>
      <c r="J30" s="12"/>
      <c r="K30" s="70"/>
      <c r="L30" s="18">
        <f t="shared" si="4"/>
        <v>1</v>
      </c>
      <c r="M30" s="3">
        <v>1</v>
      </c>
      <c r="N30" s="62"/>
      <c r="O30" s="70"/>
      <c r="P30" s="15">
        <f t="shared" si="5"/>
        <v>0</v>
      </c>
      <c r="Q30" s="3"/>
      <c r="R30" s="12"/>
      <c r="S30" s="93"/>
    </row>
    <row r="31" spans="1:19" x14ac:dyDescent="0.4">
      <c r="A31" s="26"/>
      <c r="B31" s="24" t="s">
        <v>152</v>
      </c>
      <c r="C31" s="48">
        <f t="shared" si="2"/>
        <v>1</v>
      </c>
      <c r="D31" s="37">
        <f t="shared" si="6"/>
        <v>0</v>
      </c>
      <c r="E31" s="3"/>
      <c r="F31" s="12"/>
      <c r="G31" s="70"/>
      <c r="H31" s="15">
        <f t="shared" si="3"/>
        <v>0</v>
      </c>
      <c r="I31" s="3"/>
      <c r="J31" s="12"/>
      <c r="K31" s="70"/>
      <c r="L31" s="18">
        <f t="shared" si="4"/>
        <v>1</v>
      </c>
      <c r="M31" s="3">
        <v>1</v>
      </c>
      <c r="N31" s="62"/>
      <c r="O31" s="70"/>
      <c r="P31" s="15">
        <f t="shared" si="5"/>
        <v>0</v>
      </c>
      <c r="Q31" s="3"/>
      <c r="R31" s="12"/>
      <c r="S31" s="93"/>
    </row>
    <row r="32" spans="1:19" x14ac:dyDescent="0.4">
      <c r="A32" s="26"/>
      <c r="B32" t="s">
        <v>326</v>
      </c>
      <c r="C32" s="48">
        <f t="shared" si="2"/>
        <v>1</v>
      </c>
      <c r="D32" s="37">
        <f t="shared" si="6"/>
        <v>0</v>
      </c>
      <c r="E32" s="3"/>
      <c r="F32" s="12"/>
      <c r="G32" s="70"/>
      <c r="H32" s="15">
        <f t="shared" si="3"/>
        <v>0</v>
      </c>
      <c r="I32" s="3"/>
      <c r="J32" s="12"/>
      <c r="K32" s="70"/>
      <c r="L32" s="18">
        <f t="shared" si="4"/>
        <v>1</v>
      </c>
      <c r="M32" s="3"/>
      <c r="N32" s="62">
        <v>1</v>
      </c>
      <c r="O32" s="70"/>
      <c r="P32" s="15">
        <f t="shared" si="5"/>
        <v>0</v>
      </c>
      <c r="Q32" s="3"/>
      <c r="R32" s="12"/>
      <c r="S32" s="93"/>
    </row>
    <row r="33" spans="1:19" x14ac:dyDescent="0.4">
      <c r="A33" s="26"/>
      <c r="B33" s="24" t="s">
        <v>204</v>
      </c>
      <c r="C33" s="48">
        <f t="shared" si="2"/>
        <v>1</v>
      </c>
      <c r="D33" s="37">
        <f t="shared" si="6"/>
        <v>0</v>
      </c>
      <c r="E33" s="3"/>
      <c r="F33" s="12"/>
      <c r="G33" s="70"/>
      <c r="H33" s="15">
        <f t="shared" si="3"/>
        <v>0</v>
      </c>
      <c r="I33" s="3"/>
      <c r="J33" s="12"/>
      <c r="K33" s="70"/>
      <c r="L33" s="18">
        <f t="shared" si="4"/>
        <v>1</v>
      </c>
      <c r="M33" s="3"/>
      <c r="N33" s="62">
        <v>1</v>
      </c>
      <c r="O33" s="70"/>
      <c r="P33" s="15">
        <f t="shared" si="5"/>
        <v>0</v>
      </c>
      <c r="Q33" s="3"/>
      <c r="R33" s="12"/>
      <c r="S33" s="93"/>
    </row>
    <row r="34" spans="1:19" x14ac:dyDescent="0.4">
      <c r="A34" s="26"/>
      <c r="B34" s="24" t="s">
        <v>397</v>
      </c>
      <c r="C34" s="48">
        <f t="shared" si="2"/>
        <v>1</v>
      </c>
      <c r="D34" s="37">
        <f t="shared" si="6"/>
        <v>0</v>
      </c>
      <c r="E34" s="3"/>
      <c r="F34" s="12"/>
      <c r="G34" s="70"/>
      <c r="H34" s="15">
        <f t="shared" si="3"/>
        <v>0</v>
      </c>
      <c r="I34" s="3"/>
      <c r="J34" s="12"/>
      <c r="K34" s="70"/>
      <c r="L34" s="18">
        <f t="shared" si="4"/>
        <v>1</v>
      </c>
      <c r="M34" s="3">
        <v>1</v>
      </c>
      <c r="N34" s="62"/>
      <c r="O34" s="70"/>
      <c r="P34" s="15">
        <f t="shared" si="5"/>
        <v>0</v>
      </c>
      <c r="Q34" s="3"/>
      <c r="R34" s="12"/>
      <c r="S34" s="93"/>
    </row>
    <row r="35" spans="1:19" x14ac:dyDescent="0.4">
      <c r="A35" s="26"/>
      <c r="B35" s="24" t="s">
        <v>14</v>
      </c>
      <c r="C35" s="48">
        <f t="shared" si="2"/>
        <v>1</v>
      </c>
      <c r="D35" s="37">
        <f t="shared" si="6"/>
        <v>0</v>
      </c>
      <c r="E35" s="3"/>
      <c r="F35" s="12"/>
      <c r="G35" s="70"/>
      <c r="H35" s="15">
        <f t="shared" si="3"/>
        <v>0</v>
      </c>
      <c r="I35" s="3"/>
      <c r="J35" s="12"/>
      <c r="K35" s="70"/>
      <c r="L35" s="18">
        <f t="shared" si="4"/>
        <v>1</v>
      </c>
      <c r="M35" s="3"/>
      <c r="N35" s="62">
        <v>1</v>
      </c>
      <c r="O35" s="70"/>
      <c r="P35" s="15">
        <f t="shared" si="5"/>
        <v>0</v>
      </c>
      <c r="Q35" s="3"/>
      <c r="R35" s="12"/>
      <c r="S35" s="93"/>
    </row>
    <row r="36" spans="1:19" x14ac:dyDescent="0.4">
      <c r="A36" s="26"/>
      <c r="B36" s="24" t="s">
        <v>461</v>
      </c>
      <c r="C36" s="48">
        <f t="shared" si="2"/>
        <v>1</v>
      </c>
      <c r="D36" s="37">
        <f t="shared" si="6"/>
        <v>0</v>
      </c>
      <c r="E36" s="3"/>
      <c r="F36" s="12"/>
      <c r="G36" s="70"/>
      <c r="H36" s="15">
        <f t="shared" si="3"/>
        <v>1</v>
      </c>
      <c r="I36" s="3">
        <v>1</v>
      </c>
      <c r="J36" s="12"/>
      <c r="K36" s="70"/>
      <c r="L36" s="18">
        <f t="shared" si="4"/>
        <v>0</v>
      </c>
      <c r="M36" s="3"/>
      <c r="N36" s="62"/>
      <c r="O36" s="70"/>
      <c r="P36" s="15">
        <f t="shared" si="5"/>
        <v>0</v>
      </c>
      <c r="Q36" s="3"/>
      <c r="R36" s="12"/>
      <c r="S36" s="93"/>
    </row>
    <row r="37" spans="1:19" x14ac:dyDescent="0.4">
      <c r="A37" s="26"/>
      <c r="B37" s="24" t="s">
        <v>118</v>
      </c>
      <c r="C37" s="48">
        <f t="shared" si="2"/>
        <v>1</v>
      </c>
      <c r="D37" s="37">
        <f t="shared" si="6"/>
        <v>0</v>
      </c>
      <c r="E37" s="3"/>
      <c r="F37" s="12"/>
      <c r="G37" s="70"/>
      <c r="H37" s="15">
        <f t="shared" si="3"/>
        <v>0</v>
      </c>
      <c r="I37" s="3"/>
      <c r="J37" s="12"/>
      <c r="K37" s="70"/>
      <c r="L37" s="18">
        <f t="shared" si="4"/>
        <v>1</v>
      </c>
      <c r="M37" s="3"/>
      <c r="N37" s="62">
        <v>1</v>
      </c>
      <c r="O37" s="70"/>
      <c r="P37" s="15">
        <f t="shared" si="5"/>
        <v>0</v>
      </c>
      <c r="Q37" s="3"/>
      <c r="R37" s="12"/>
      <c r="S37" s="93"/>
    </row>
    <row r="38" spans="1:19" x14ac:dyDescent="0.4">
      <c r="A38" s="26"/>
      <c r="B38" s="24" t="s">
        <v>205</v>
      </c>
      <c r="C38" s="48">
        <f t="shared" si="2"/>
        <v>1</v>
      </c>
      <c r="D38" s="37">
        <f t="shared" si="6"/>
        <v>0</v>
      </c>
      <c r="E38" s="3"/>
      <c r="F38" s="12"/>
      <c r="G38" s="70"/>
      <c r="H38" s="15">
        <f t="shared" si="3"/>
        <v>0</v>
      </c>
      <c r="I38" s="3"/>
      <c r="J38" s="12"/>
      <c r="K38" s="70"/>
      <c r="L38" s="18">
        <f t="shared" si="4"/>
        <v>1</v>
      </c>
      <c r="M38" s="3"/>
      <c r="N38" s="62">
        <v>1</v>
      </c>
      <c r="O38" s="70"/>
      <c r="P38" s="15">
        <f t="shared" si="5"/>
        <v>0</v>
      </c>
      <c r="Q38" s="3"/>
      <c r="R38" s="12"/>
      <c r="S38" s="93"/>
    </row>
    <row r="39" spans="1:19" x14ac:dyDescent="0.4">
      <c r="A39" s="26"/>
      <c r="B39" s="24" t="s">
        <v>15</v>
      </c>
      <c r="C39" s="48">
        <f t="shared" si="2"/>
        <v>5</v>
      </c>
      <c r="D39" s="37">
        <f t="shared" si="6"/>
        <v>0</v>
      </c>
      <c r="E39" s="3"/>
      <c r="F39" s="12"/>
      <c r="G39" s="70"/>
      <c r="H39" s="15">
        <f t="shared" si="3"/>
        <v>1</v>
      </c>
      <c r="I39" s="3"/>
      <c r="J39" s="12">
        <v>1</v>
      </c>
      <c r="K39" s="70"/>
      <c r="L39" s="18">
        <f t="shared" si="4"/>
        <v>4</v>
      </c>
      <c r="M39" s="3">
        <v>1</v>
      </c>
      <c r="N39" s="62">
        <v>3</v>
      </c>
      <c r="O39" s="70"/>
      <c r="P39" s="15">
        <f t="shared" si="5"/>
        <v>0</v>
      </c>
      <c r="Q39" s="3"/>
      <c r="R39" s="12"/>
      <c r="S39" s="93"/>
    </row>
    <row r="40" spans="1:19" ht="19.5" thickBot="1" x14ac:dyDescent="0.45">
      <c r="A40" s="27"/>
      <c r="B40" s="25" t="s">
        <v>16</v>
      </c>
      <c r="C40" s="49">
        <f t="shared" si="2"/>
        <v>2</v>
      </c>
      <c r="D40" s="38">
        <f t="shared" si="6"/>
        <v>0</v>
      </c>
      <c r="E40" s="20"/>
      <c r="F40" s="21"/>
      <c r="G40" s="71"/>
      <c r="H40" s="19">
        <f t="shared" si="3"/>
        <v>0</v>
      </c>
      <c r="I40" s="20"/>
      <c r="J40" s="21"/>
      <c r="K40" s="71"/>
      <c r="L40" s="22">
        <f t="shared" si="4"/>
        <v>2</v>
      </c>
      <c r="M40" s="20">
        <v>1</v>
      </c>
      <c r="N40" s="63">
        <v>1</v>
      </c>
      <c r="O40" s="71"/>
      <c r="P40" s="19">
        <f t="shared" si="5"/>
        <v>0</v>
      </c>
      <c r="Q40" s="20"/>
      <c r="R40" s="21"/>
      <c r="S40" s="89"/>
    </row>
    <row r="41" spans="1:19" ht="20.25" thickTop="1" thickBot="1" x14ac:dyDescent="0.45">
      <c r="A41" s="131" t="s">
        <v>17</v>
      </c>
      <c r="B41" s="132"/>
      <c r="C41" s="46">
        <f t="shared" si="2"/>
        <v>248</v>
      </c>
      <c r="D41" s="35">
        <f t="shared" si="6"/>
        <v>9</v>
      </c>
      <c r="E41" s="7">
        <f>SUM(E42:E58)</f>
        <v>8</v>
      </c>
      <c r="F41" s="10">
        <f>SUM(F42:F58)</f>
        <v>1</v>
      </c>
      <c r="G41" s="68">
        <f>SUM(G42:G58)</f>
        <v>0</v>
      </c>
      <c r="H41" s="13">
        <f t="shared" si="3"/>
        <v>17</v>
      </c>
      <c r="I41" s="7">
        <f>SUM(I42:I58)</f>
        <v>8</v>
      </c>
      <c r="J41" s="10">
        <f>SUM(J42:J58)</f>
        <v>9</v>
      </c>
      <c r="K41" s="68">
        <f>SUM(K42:K58)</f>
        <v>0</v>
      </c>
      <c r="L41" s="16">
        <f t="shared" si="4"/>
        <v>222</v>
      </c>
      <c r="M41" s="7">
        <f>SUM(M42:M58)</f>
        <v>121</v>
      </c>
      <c r="N41" s="60">
        <f>SUM(N42:N58)</f>
        <v>101</v>
      </c>
      <c r="O41" s="68">
        <f>SUM(O42:O58)</f>
        <v>0</v>
      </c>
      <c r="P41" s="13">
        <f t="shared" si="5"/>
        <v>0</v>
      </c>
      <c r="Q41" s="7">
        <f>SUM(Q42:Q58)</f>
        <v>0</v>
      </c>
      <c r="R41" s="10">
        <f>SUM(R42:R58)</f>
        <v>0</v>
      </c>
      <c r="S41" s="91">
        <f>SUM(S42:S58)</f>
        <v>0</v>
      </c>
    </row>
    <row r="42" spans="1:19" ht="19.5" thickTop="1" x14ac:dyDescent="0.4">
      <c r="A42" s="26"/>
      <c r="B42" s="24" t="s">
        <v>487</v>
      </c>
      <c r="C42" s="48">
        <f t="shared" si="2"/>
        <v>1</v>
      </c>
      <c r="D42" s="37">
        <f t="shared" si="6"/>
        <v>0</v>
      </c>
      <c r="E42" s="3"/>
      <c r="F42" s="12"/>
      <c r="G42" s="70"/>
      <c r="H42" s="15">
        <f t="shared" si="3"/>
        <v>0</v>
      </c>
      <c r="I42" s="3"/>
      <c r="J42" s="12"/>
      <c r="K42" s="70"/>
      <c r="L42" s="18">
        <f t="shared" si="4"/>
        <v>1</v>
      </c>
      <c r="M42" s="3">
        <v>1</v>
      </c>
      <c r="N42" s="62"/>
      <c r="O42" s="70"/>
      <c r="P42" s="15">
        <f t="shared" si="5"/>
        <v>0</v>
      </c>
      <c r="Q42" s="3"/>
      <c r="R42" s="12"/>
      <c r="S42" s="93"/>
    </row>
    <row r="43" spans="1:19" x14ac:dyDescent="0.4">
      <c r="A43" s="26"/>
      <c r="B43" s="24" t="s">
        <v>486</v>
      </c>
      <c r="C43" s="48">
        <f t="shared" si="2"/>
        <v>1</v>
      </c>
      <c r="D43" s="37">
        <f t="shared" si="6"/>
        <v>0</v>
      </c>
      <c r="E43" s="3"/>
      <c r="F43" s="12"/>
      <c r="G43" s="70"/>
      <c r="H43" s="15">
        <f t="shared" si="3"/>
        <v>0</v>
      </c>
      <c r="I43" s="3"/>
      <c r="J43" s="12"/>
      <c r="K43" s="70"/>
      <c r="L43" s="18">
        <f t="shared" si="4"/>
        <v>1</v>
      </c>
      <c r="M43" s="3">
        <v>1</v>
      </c>
      <c r="N43" s="62"/>
      <c r="O43" s="70"/>
      <c r="P43" s="15">
        <f t="shared" si="5"/>
        <v>0</v>
      </c>
      <c r="Q43" s="3"/>
      <c r="R43" s="12"/>
      <c r="S43" s="93"/>
    </row>
    <row r="44" spans="1:19" x14ac:dyDescent="0.4">
      <c r="A44" s="26"/>
      <c r="B44" s="24" t="s">
        <v>485</v>
      </c>
      <c r="C44" s="48">
        <f t="shared" ref="C44" si="12">D44+H44+L44+P44</f>
        <v>1</v>
      </c>
      <c r="D44" s="37">
        <f t="shared" ref="D44" si="13">E44+F44+G44</f>
        <v>0</v>
      </c>
      <c r="E44" s="3"/>
      <c r="F44" s="12"/>
      <c r="G44" s="70"/>
      <c r="H44" s="15">
        <f t="shared" ref="H44" si="14">I44+J44+K44</f>
        <v>1</v>
      </c>
      <c r="I44" s="3"/>
      <c r="J44" s="12">
        <v>1</v>
      </c>
      <c r="K44" s="70"/>
      <c r="L44" s="18">
        <f t="shared" ref="L44" si="15">M44+N44+O44</f>
        <v>0</v>
      </c>
      <c r="M44" s="3"/>
      <c r="N44" s="62"/>
      <c r="O44" s="70"/>
      <c r="P44" s="15">
        <f t="shared" ref="P44" si="16">Q44+R44+S44</f>
        <v>0</v>
      </c>
      <c r="Q44" s="3"/>
      <c r="R44" s="12"/>
      <c r="S44" s="93"/>
    </row>
    <row r="45" spans="1:19" x14ac:dyDescent="0.4">
      <c r="A45" s="26"/>
      <c r="B45" s="23" t="s">
        <v>217</v>
      </c>
      <c r="C45" s="47">
        <f t="shared" si="2"/>
        <v>3</v>
      </c>
      <c r="D45" s="36">
        <f t="shared" si="6"/>
        <v>1</v>
      </c>
      <c r="E45" s="4">
        <v>1</v>
      </c>
      <c r="F45" s="11"/>
      <c r="G45" s="69"/>
      <c r="H45" s="14">
        <f t="shared" si="3"/>
        <v>0</v>
      </c>
      <c r="I45" s="4"/>
      <c r="J45" s="11"/>
      <c r="K45" s="69"/>
      <c r="L45" s="17">
        <f t="shared" si="4"/>
        <v>2</v>
      </c>
      <c r="M45" s="4">
        <v>2</v>
      </c>
      <c r="N45" s="61"/>
      <c r="O45" s="69"/>
      <c r="P45" s="14">
        <f t="shared" si="5"/>
        <v>0</v>
      </c>
      <c r="Q45" s="4"/>
      <c r="R45" s="11"/>
      <c r="S45" s="92"/>
    </row>
    <row r="46" spans="1:19" x14ac:dyDescent="0.4">
      <c r="A46" s="26"/>
      <c r="B46" s="24" t="s">
        <v>18</v>
      </c>
      <c r="C46" s="48">
        <f t="shared" si="2"/>
        <v>142</v>
      </c>
      <c r="D46" s="37">
        <f t="shared" si="6"/>
        <v>3</v>
      </c>
      <c r="E46" s="3">
        <v>3</v>
      </c>
      <c r="F46" s="12"/>
      <c r="G46" s="70"/>
      <c r="H46" s="15">
        <f t="shared" si="3"/>
        <v>4</v>
      </c>
      <c r="I46" s="3">
        <v>4</v>
      </c>
      <c r="J46" s="12"/>
      <c r="K46" s="70"/>
      <c r="L46" s="18">
        <f t="shared" si="4"/>
        <v>135</v>
      </c>
      <c r="M46" s="3">
        <v>71</v>
      </c>
      <c r="N46" s="62">
        <v>64</v>
      </c>
      <c r="O46" s="70"/>
      <c r="P46" s="15">
        <f t="shared" si="5"/>
        <v>0</v>
      </c>
      <c r="Q46" s="3"/>
      <c r="R46" s="12"/>
      <c r="S46" s="93"/>
    </row>
    <row r="47" spans="1:19" x14ac:dyDescent="0.4">
      <c r="A47" s="26"/>
      <c r="B47" s="24" t="s">
        <v>19</v>
      </c>
      <c r="C47" s="48">
        <f t="shared" si="2"/>
        <v>27</v>
      </c>
      <c r="D47" s="37">
        <f t="shared" si="6"/>
        <v>2</v>
      </c>
      <c r="E47" s="3">
        <v>2</v>
      </c>
      <c r="F47" s="12"/>
      <c r="G47" s="70"/>
      <c r="H47" s="15">
        <f t="shared" si="3"/>
        <v>2</v>
      </c>
      <c r="I47" s="3"/>
      <c r="J47" s="12">
        <v>2</v>
      </c>
      <c r="K47" s="70"/>
      <c r="L47" s="18">
        <f t="shared" si="4"/>
        <v>23</v>
      </c>
      <c r="M47" s="3">
        <v>18</v>
      </c>
      <c r="N47" s="62">
        <v>5</v>
      </c>
      <c r="O47" s="70"/>
      <c r="P47" s="15">
        <f t="shared" si="5"/>
        <v>0</v>
      </c>
      <c r="Q47" s="3"/>
      <c r="R47" s="12"/>
      <c r="S47" s="93"/>
    </row>
    <row r="48" spans="1:19" x14ac:dyDescent="0.4">
      <c r="A48" s="26"/>
      <c r="B48" s="24" t="s">
        <v>20</v>
      </c>
      <c r="C48" s="48">
        <f t="shared" si="2"/>
        <v>10</v>
      </c>
      <c r="D48" s="37">
        <f t="shared" si="6"/>
        <v>2</v>
      </c>
      <c r="E48" s="3">
        <v>1</v>
      </c>
      <c r="F48" s="12">
        <v>1</v>
      </c>
      <c r="G48" s="70"/>
      <c r="H48" s="15">
        <f t="shared" si="3"/>
        <v>0</v>
      </c>
      <c r="I48" s="3"/>
      <c r="J48" s="12"/>
      <c r="K48" s="70"/>
      <c r="L48" s="18">
        <f t="shared" si="4"/>
        <v>8</v>
      </c>
      <c r="M48" s="3">
        <v>4</v>
      </c>
      <c r="N48" s="62">
        <v>4</v>
      </c>
      <c r="O48" s="70"/>
      <c r="P48" s="15">
        <f t="shared" si="5"/>
        <v>0</v>
      </c>
      <c r="Q48" s="3"/>
      <c r="R48" s="12"/>
      <c r="S48" s="93"/>
    </row>
    <row r="49" spans="1:19" x14ac:dyDescent="0.4">
      <c r="A49" s="26"/>
      <c r="B49" s="24" t="s">
        <v>400</v>
      </c>
      <c r="C49" s="48">
        <f t="shared" si="2"/>
        <v>1</v>
      </c>
      <c r="D49" s="37">
        <f t="shared" si="6"/>
        <v>0</v>
      </c>
      <c r="E49" s="3"/>
      <c r="F49" s="12"/>
      <c r="G49" s="70"/>
      <c r="H49" s="15">
        <f t="shared" si="3"/>
        <v>1</v>
      </c>
      <c r="I49" s="3"/>
      <c r="J49" s="12">
        <v>1</v>
      </c>
      <c r="K49" s="70"/>
      <c r="L49" s="18">
        <f t="shared" si="4"/>
        <v>0</v>
      </c>
      <c r="M49" s="3"/>
      <c r="N49" s="62"/>
      <c r="O49" s="70"/>
      <c r="P49" s="15">
        <f t="shared" si="5"/>
        <v>0</v>
      </c>
      <c r="Q49" s="3"/>
      <c r="R49" s="12"/>
      <c r="S49" s="93"/>
    </row>
    <row r="50" spans="1:19" x14ac:dyDescent="0.4">
      <c r="A50" s="26"/>
      <c r="B50" s="24" t="s">
        <v>21</v>
      </c>
      <c r="C50" s="48">
        <f t="shared" si="2"/>
        <v>27</v>
      </c>
      <c r="D50" s="37">
        <f t="shared" si="6"/>
        <v>1</v>
      </c>
      <c r="E50" s="3">
        <v>1</v>
      </c>
      <c r="F50" s="12"/>
      <c r="G50" s="70"/>
      <c r="H50" s="15">
        <f t="shared" si="3"/>
        <v>5</v>
      </c>
      <c r="I50" s="3">
        <v>2</v>
      </c>
      <c r="J50" s="12">
        <v>3</v>
      </c>
      <c r="K50" s="70"/>
      <c r="L50" s="18">
        <f t="shared" si="4"/>
        <v>21</v>
      </c>
      <c r="M50" s="3">
        <v>12</v>
      </c>
      <c r="N50" s="62">
        <v>9</v>
      </c>
      <c r="O50" s="70"/>
      <c r="P50" s="15">
        <f t="shared" si="5"/>
        <v>0</v>
      </c>
      <c r="Q50" s="3"/>
      <c r="R50" s="12"/>
      <c r="S50" s="93"/>
    </row>
    <row r="51" spans="1:19" x14ac:dyDescent="0.4">
      <c r="A51" s="26"/>
      <c r="B51" s="24" t="s">
        <v>260</v>
      </c>
      <c r="C51" s="48">
        <f t="shared" si="2"/>
        <v>1</v>
      </c>
      <c r="D51" s="37">
        <f t="shared" si="6"/>
        <v>0</v>
      </c>
      <c r="E51" s="3"/>
      <c r="F51" s="12"/>
      <c r="G51" s="70"/>
      <c r="H51" s="15">
        <f t="shared" si="3"/>
        <v>1</v>
      </c>
      <c r="I51" s="3">
        <v>1</v>
      </c>
      <c r="J51" s="12"/>
      <c r="K51" s="70"/>
      <c r="L51" s="18">
        <f t="shared" si="4"/>
        <v>0</v>
      </c>
      <c r="M51" s="3"/>
      <c r="N51" s="62"/>
      <c r="O51" s="70"/>
      <c r="P51" s="15">
        <f t="shared" si="5"/>
        <v>0</v>
      </c>
      <c r="Q51" s="3"/>
      <c r="R51" s="12"/>
      <c r="S51" s="93"/>
    </row>
    <row r="52" spans="1:19" x14ac:dyDescent="0.4">
      <c r="A52" s="26"/>
      <c r="B52" s="24" t="s">
        <v>22</v>
      </c>
      <c r="C52" s="48">
        <f t="shared" si="2"/>
        <v>18</v>
      </c>
      <c r="D52" s="37">
        <f t="shared" si="6"/>
        <v>0</v>
      </c>
      <c r="E52" s="3"/>
      <c r="F52" s="12"/>
      <c r="G52" s="70"/>
      <c r="H52" s="15">
        <f t="shared" si="3"/>
        <v>1</v>
      </c>
      <c r="I52" s="3">
        <v>1</v>
      </c>
      <c r="J52" s="12"/>
      <c r="K52" s="70"/>
      <c r="L52" s="18">
        <f t="shared" si="4"/>
        <v>17</v>
      </c>
      <c r="M52" s="3">
        <v>9</v>
      </c>
      <c r="N52" s="62">
        <v>8</v>
      </c>
      <c r="O52" s="70"/>
      <c r="P52" s="15">
        <f t="shared" si="5"/>
        <v>0</v>
      </c>
      <c r="Q52" s="3"/>
      <c r="R52" s="12"/>
      <c r="S52" s="93"/>
    </row>
    <row r="53" spans="1:19" x14ac:dyDescent="0.4">
      <c r="A53" s="26"/>
      <c r="B53" s="24" t="s">
        <v>295</v>
      </c>
      <c r="C53" s="48">
        <f t="shared" si="2"/>
        <v>1</v>
      </c>
      <c r="D53" s="37">
        <f t="shared" si="6"/>
        <v>0</v>
      </c>
      <c r="E53" s="3"/>
      <c r="F53" s="12"/>
      <c r="G53" s="70"/>
      <c r="H53" s="15">
        <f t="shared" si="3"/>
        <v>0</v>
      </c>
      <c r="I53" s="3"/>
      <c r="J53" s="12"/>
      <c r="K53" s="70"/>
      <c r="L53" s="18">
        <f t="shared" si="4"/>
        <v>1</v>
      </c>
      <c r="M53" s="3"/>
      <c r="N53" s="62">
        <v>1</v>
      </c>
      <c r="O53" s="70"/>
      <c r="P53" s="15">
        <f t="shared" si="5"/>
        <v>0</v>
      </c>
      <c r="Q53" s="3"/>
      <c r="R53" s="12"/>
      <c r="S53" s="93"/>
    </row>
    <row r="54" spans="1:19" x14ac:dyDescent="0.4">
      <c r="A54" s="26"/>
      <c r="B54" s="24" t="s">
        <v>488</v>
      </c>
      <c r="C54" s="48">
        <f t="shared" ref="C54" si="17">D54+H54+L54+P54</f>
        <v>10</v>
      </c>
      <c r="D54" s="37">
        <f t="shared" ref="D54" si="18">E54+F54+G54</f>
        <v>0</v>
      </c>
      <c r="E54" s="3"/>
      <c r="F54" s="12"/>
      <c r="G54" s="70"/>
      <c r="H54" s="15">
        <f t="shared" ref="H54" si="19">I54+J54+K54</f>
        <v>1</v>
      </c>
      <c r="I54" s="3"/>
      <c r="J54" s="12">
        <v>1</v>
      </c>
      <c r="K54" s="70"/>
      <c r="L54" s="18">
        <f t="shared" ref="L54" si="20">M54+N54+O54</f>
        <v>9</v>
      </c>
      <c r="M54" s="3">
        <v>3</v>
      </c>
      <c r="N54" s="62">
        <v>6</v>
      </c>
      <c r="O54" s="70"/>
      <c r="P54" s="15">
        <f t="shared" ref="P54" si="21">Q54+R54+S54</f>
        <v>0</v>
      </c>
      <c r="Q54" s="3"/>
      <c r="R54" s="12"/>
      <c r="S54" s="93"/>
    </row>
    <row r="55" spans="1:19" x14ac:dyDescent="0.4">
      <c r="A55" s="26"/>
      <c r="B55" s="24" t="s">
        <v>462</v>
      </c>
      <c r="C55" s="48">
        <f>D55+H55+L55+P55</f>
        <v>1</v>
      </c>
      <c r="D55" s="37">
        <f>E55+F55+G55</f>
        <v>0</v>
      </c>
      <c r="E55" s="3"/>
      <c r="F55" s="12"/>
      <c r="G55" s="70"/>
      <c r="H55" s="15">
        <f t="shared" ref="H55" si="22">I55+J55+K55</f>
        <v>0</v>
      </c>
      <c r="I55" s="3"/>
      <c r="J55" s="12"/>
      <c r="K55" s="70"/>
      <c r="L55" s="18">
        <f t="shared" ref="L55" si="23">M55+N55+O55</f>
        <v>1</v>
      </c>
      <c r="M55" s="3"/>
      <c r="N55" s="62">
        <v>1</v>
      </c>
      <c r="O55" s="70"/>
      <c r="P55" s="15">
        <f t="shared" ref="P55" si="24">Q55+R55+S55</f>
        <v>0</v>
      </c>
      <c r="Q55" s="3"/>
      <c r="R55" s="12"/>
      <c r="S55" s="93"/>
    </row>
    <row r="56" spans="1:19" x14ac:dyDescent="0.4">
      <c r="A56" s="26"/>
      <c r="B56" s="24" t="s">
        <v>296</v>
      </c>
      <c r="C56" s="48">
        <f t="shared" ref="C56" si="25">D56+H56+L56+P56</f>
        <v>1</v>
      </c>
      <c r="D56" s="37">
        <f t="shared" ref="D56" si="26">E56+F56+G56</f>
        <v>0</v>
      </c>
      <c r="E56" s="3"/>
      <c r="F56" s="12"/>
      <c r="G56" s="70"/>
      <c r="H56" s="15">
        <f>I56+J56+K56</f>
        <v>0</v>
      </c>
      <c r="I56" s="3"/>
      <c r="J56" s="12"/>
      <c r="K56" s="70"/>
      <c r="L56" s="18">
        <f>M56+N56+O56</f>
        <v>1</v>
      </c>
      <c r="M56" s="3"/>
      <c r="N56" s="62">
        <v>1</v>
      </c>
      <c r="O56" s="70"/>
      <c r="P56" s="15">
        <f>Q56+R56+S56</f>
        <v>0</v>
      </c>
      <c r="Q56" s="3"/>
      <c r="R56" s="12"/>
      <c r="S56" s="93"/>
    </row>
    <row r="57" spans="1:19" x14ac:dyDescent="0.4">
      <c r="A57" s="26"/>
      <c r="B57" s="24" t="s">
        <v>399</v>
      </c>
      <c r="C57" s="48">
        <f>D57+H57+L57+P57</f>
        <v>1</v>
      </c>
      <c r="D57" s="37">
        <f t="shared" ref="D57:D62" si="27">E57+F57+G57</f>
        <v>0</v>
      </c>
      <c r="E57" s="3"/>
      <c r="F57" s="12"/>
      <c r="G57" s="70"/>
      <c r="H57" s="15">
        <f t="shared" ref="H57" si="28">I57+J57+K57</f>
        <v>0</v>
      </c>
      <c r="I57" s="3"/>
      <c r="J57" s="12"/>
      <c r="K57" s="70"/>
      <c r="L57" s="18">
        <f t="shared" ref="L57" si="29">M57+N57+O57</f>
        <v>1</v>
      </c>
      <c r="M57" s="3"/>
      <c r="N57" s="62">
        <v>1</v>
      </c>
      <c r="O57" s="70"/>
      <c r="P57" s="15">
        <f t="shared" ref="P57" si="30">Q57+R57+S57</f>
        <v>0</v>
      </c>
      <c r="Q57" s="3"/>
      <c r="R57" s="12"/>
      <c r="S57" s="93"/>
    </row>
    <row r="58" spans="1:19" ht="19.5" thickBot="1" x14ac:dyDescent="0.45">
      <c r="A58" s="26"/>
      <c r="B58" s="25" t="s">
        <v>24</v>
      </c>
      <c r="C58" s="49">
        <f>D58+H58+L58+P58</f>
        <v>2</v>
      </c>
      <c r="D58" s="38">
        <f t="shared" si="27"/>
        <v>0</v>
      </c>
      <c r="E58" s="20"/>
      <c r="F58" s="21"/>
      <c r="G58" s="71"/>
      <c r="H58" s="19">
        <f>I58+J58+K58</f>
        <v>1</v>
      </c>
      <c r="I58" s="20"/>
      <c r="J58" s="21">
        <v>1</v>
      </c>
      <c r="K58" s="71"/>
      <c r="L58" s="22">
        <f>M58+N58+O58</f>
        <v>1</v>
      </c>
      <c r="M58" s="20"/>
      <c r="N58" s="63">
        <v>1</v>
      </c>
      <c r="O58" s="71"/>
      <c r="P58" s="19">
        <f>Q58+R58+S58</f>
        <v>0</v>
      </c>
      <c r="Q58" s="20"/>
      <c r="R58" s="21"/>
      <c r="S58" s="89"/>
    </row>
    <row r="59" spans="1:19" ht="20.25" thickTop="1" thickBot="1" x14ac:dyDescent="0.45">
      <c r="A59" s="131" t="s">
        <v>327</v>
      </c>
      <c r="B59" s="132"/>
      <c r="C59" s="46">
        <f t="shared" ref="C59:C60" si="31">D59+H59+L59+P59</f>
        <v>1</v>
      </c>
      <c r="D59" s="35">
        <f t="shared" si="27"/>
        <v>0</v>
      </c>
      <c r="E59" s="7">
        <f>E60</f>
        <v>0</v>
      </c>
      <c r="F59" s="10">
        <f>F60</f>
        <v>0</v>
      </c>
      <c r="G59" s="68">
        <f t="shared" ref="G59" si="32">G60</f>
        <v>0</v>
      </c>
      <c r="H59" s="13">
        <f t="shared" ref="H59:H60" si="33">I59+J59+K59</f>
        <v>0</v>
      </c>
      <c r="I59" s="7">
        <f t="shared" ref="I59:O59" si="34">I60</f>
        <v>0</v>
      </c>
      <c r="J59" s="10">
        <f t="shared" si="34"/>
        <v>0</v>
      </c>
      <c r="K59" s="68">
        <f t="shared" si="34"/>
        <v>0</v>
      </c>
      <c r="L59" s="16">
        <f>M59+N59+O59</f>
        <v>1</v>
      </c>
      <c r="M59" s="7">
        <f t="shared" si="34"/>
        <v>1</v>
      </c>
      <c r="N59" s="60">
        <f t="shared" si="34"/>
        <v>0</v>
      </c>
      <c r="O59" s="68">
        <f t="shared" si="34"/>
        <v>0</v>
      </c>
      <c r="P59" s="13">
        <f>Q59+R59+S59</f>
        <v>0</v>
      </c>
      <c r="Q59" s="7">
        <f t="shared" ref="Q59:S59" si="35">Q60</f>
        <v>0</v>
      </c>
      <c r="R59" s="10">
        <f t="shared" si="35"/>
        <v>0</v>
      </c>
      <c r="S59" s="91">
        <f t="shared" si="35"/>
        <v>0</v>
      </c>
    </row>
    <row r="60" spans="1:19" ht="20.25" thickTop="1" thickBot="1" x14ac:dyDescent="0.45">
      <c r="A60" s="26"/>
      <c r="B60" s="2" t="s">
        <v>328</v>
      </c>
      <c r="C60" s="45">
        <f t="shared" si="31"/>
        <v>1</v>
      </c>
      <c r="D60" s="39">
        <f t="shared" si="27"/>
        <v>0</v>
      </c>
      <c r="E60" s="29"/>
      <c r="F60" s="51"/>
      <c r="G60" s="72"/>
      <c r="H60" s="31">
        <f t="shared" si="33"/>
        <v>0</v>
      </c>
      <c r="I60" s="29"/>
      <c r="J60" s="51"/>
      <c r="K60" s="72"/>
      <c r="L60" s="53">
        <f>M60+N60+O60</f>
        <v>1</v>
      </c>
      <c r="M60" s="29">
        <v>1</v>
      </c>
      <c r="N60" s="64"/>
      <c r="O60" s="72"/>
      <c r="P60" s="31">
        <f>Q60+R60+S60</f>
        <v>0</v>
      </c>
      <c r="Q60" s="29"/>
      <c r="R60" s="51"/>
      <c r="S60" s="94"/>
    </row>
    <row r="61" spans="1:19" ht="20.25" thickTop="1" thickBot="1" x14ac:dyDescent="0.45">
      <c r="A61" s="131" t="s">
        <v>25</v>
      </c>
      <c r="B61" s="132"/>
      <c r="C61" s="83">
        <f>D61+H61+L61+P61</f>
        <v>173</v>
      </c>
      <c r="D61" s="35">
        <f t="shared" si="27"/>
        <v>3</v>
      </c>
      <c r="E61" s="7">
        <f>SUM(E62:E100)</f>
        <v>1</v>
      </c>
      <c r="F61" s="10">
        <f>SUM(F62:F100)</f>
        <v>2</v>
      </c>
      <c r="G61" s="68">
        <f>SUM(G62:G115)</f>
        <v>0</v>
      </c>
      <c r="H61" s="13">
        <f>I61+J61+K61</f>
        <v>14</v>
      </c>
      <c r="I61" s="7">
        <f>SUM(I62:I100)</f>
        <v>6</v>
      </c>
      <c r="J61" s="10">
        <f>SUM(J62:J100)</f>
        <v>8</v>
      </c>
      <c r="K61" s="68">
        <f>SUM(K62:K115)</f>
        <v>0</v>
      </c>
      <c r="L61" s="84">
        <f>M61+N61+O61</f>
        <v>156</v>
      </c>
      <c r="M61" s="85">
        <f>SUM(M62:M100)</f>
        <v>97</v>
      </c>
      <c r="N61" s="86">
        <f>SUM(N62:N100)</f>
        <v>59</v>
      </c>
      <c r="O61" s="68">
        <f>SUM(O62:O115)</f>
        <v>0</v>
      </c>
      <c r="P61" s="13">
        <f>Q61+R61+S61</f>
        <v>0</v>
      </c>
      <c r="Q61" s="7">
        <f>SUM(Q62:Q100)</f>
        <v>0</v>
      </c>
      <c r="R61" s="10">
        <f>SUM(R62:R100)</f>
        <v>0</v>
      </c>
      <c r="S61" s="91">
        <f>SUM(S62:S100)</f>
        <v>0</v>
      </c>
    </row>
    <row r="62" spans="1:19" ht="19.5" thickTop="1" x14ac:dyDescent="0.4">
      <c r="A62" s="26"/>
      <c r="B62" s="23" t="s">
        <v>491</v>
      </c>
      <c r="C62" s="47">
        <f>D62+H62+L62+P62</f>
        <v>2</v>
      </c>
      <c r="D62" s="36">
        <f t="shared" si="27"/>
        <v>0</v>
      </c>
      <c r="E62" s="4"/>
      <c r="F62" s="11"/>
      <c r="G62" s="69"/>
      <c r="H62" s="14">
        <f>I62+J62+K62</f>
        <v>0</v>
      </c>
      <c r="I62" s="4"/>
      <c r="J62" s="11"/>
      <c r="K62" s="69"/>
      <c r="L62" s="17">
        <f t="shared" ref="L62:L218" si="36">M62+N62+O62</f>
        <v>2</v>
      </c>
      <c r="M62" s="4">
        <v>2</v>
      </c>
      <c r="N62" s="61"/>
      <c r="O62" s="69"/>
      <c r="P62" s="14">
        <f>Q62+R62+S62</f>
        <v>0</v>
      </c>
      <c r="Q62" s="4"/>
      <c r="R62" s="11"/>
      <c r="S62" s="92"/>
    </row>
    <row r="63" spans="1:19" x14ac:dyDescent="0.4">
      <c r="A63" s="26"/>
      <c r="B63" s="23" t="s">
        <v>489</v>
      </c>
      <c r="C63" s="47">
        <f>D63+H63+L63+P63</f>
        <v>1</v>
      </c>
      <c r="D63" s="36">
        <f>E63+F63+G63</f>
        <v>0</v>
      </c>
      <c r="E63" s="4"/>
      <c r="F63" s="11"/>
      <c r="G63" s="69"/>
      <c r="H63" s="14">
        <f>I63+J63+K63</f>
        <v>0</v>
      </c>
      <c r="I63" s="4"/>
      <c r="J63" s="11"/>
      <c r="K63" s="69"/>
      <c r="L63" s="17">
        <f t="shared" ref="L63" si="37">M63+N63+O63</f>
        <v>1</v>
      </c>
      <c r="M63" s="4">
        <v>1</v>
      </c>
      <c r="N63" s="61"/>
      <c r="O63" s="69"/>
      <c r="P63" s="14">
        <f>Q63+R63+S63</f>
        <v>0</v>
      </c>
      <c r="Q63" s="4"/>
      <c r="R63" s="11"/>
      <c r="S63" s="92"/>
    </row>
    <row r="64" spans="1:19" x14ac:dyDescent="0.4">
      <c r="A64" s="26"/>
      <c r="B64" s="23" t="s">
        <v>153</v>
      </c>
      <c r="C64" s="47">
        <f t="shared" ref="C64" si="38">D64+H64+L64+P64</f>
        <v>3</v>
      </c>
      <c r="D64" s="36">
        <f t="shared" ref="D64" si="39">E64+F64+G64</f>
        <v>1</v>
      </c>
      <c r="E64" s="4">
        <v>1</v>
      </c>
      <c r="F64" s="11"/>
      <c r="G64" s="69"/>
      <c r="H64" s="14">
        <f t="shared" ref="H64" si="40">I64+J64+K64</f>
        <v>1</v>
      </c>
      <c r="I64" s="4"/>
      <c r="J64" s="11">
        <v>1</v>
      </c>
      <c r="K64" s="69"/>
      <c r="L64" s="17">
        <f t="shared" ref="L64" si="41">M64+N64+O64</f>
        <v>1</v>
      </c>
      <c r="M64" s="4">
        <v>1</v>
      </c>
      <c r="N64" s="61"/>
      <c r="O64" s="69"/>
      <c r="P64" s="14">
        <f t="shared" ref="P64" si="42">Q64+R64+S64</f>
        <v>0</v>
      </c>
      <c r="Q64" s="4"/>
      <c r="R64" s="11"/>
      <c r="S64" s="92"/>
    </row>
    <row r="65" spans="1:19" x14ac:dyDescent="0.4">
      <c r="A65" s="26"/>
      <c r="B65" s="23" t="s">
        <v>329</v>
      </c>
      <c r="C65" s="47">
        <f>D65+H65+L65+P65</f>
        <v>1</v>
      </c>
      <c r="D65" s="36">
        <f>E65+F65+G65</f>
        <v>0</v>
      </c>
      <c r="E65" s="4"/>
      <c r="F65" s="11"/>
      <c r="G65" s="69"/>
      <c r="H65" s="14">
        <f>I65+J65+K65</f>
        <v>0</v>
      </c>
      <c r="I65" s="4"/>
      <c r="J65" s="11"/>
      <c r="K65" s="69"/>
      <c r="L65" s="17">
        <f t="shared" si="36"/>
        <v>1</v>
      </c>
      <c r="M65" s="4">
        <v>1</v>
      </c>
      <c r="N65" s="61"/>
      <c r="O65" s="69"/>
      <c r="P65" s="14">
        <f>Q65+R65+S65</f>
        <v>0</v>
      </c>
      <c r="Q65" s="4"/>
      <c r="R65" s="11"/>
      <c r="S65" s="92"/>
    </row>
    <row r="66" spans="1:19" x14ac:dyDescent="0.4">
      <c r="A66" s="26"/>
      <c r="B66" s="23" t="s">
        <v>218</v>
      </c>
      <c r="C66" s="47">
        <f>D66+H66+L66+P66</f>
        <v>1</v>
      </c>
      <c r="D66" s="36">
        <f>E66+F66+G66</f>
        <v>0</v>
      </c>
      <c r="E66" s="4"/>
      <c r="F66" s="11"/>
      <c r="G66" s="69"/>
      <c r="H66" s="14">
        <f>I66+J66+K66</f>
        <v>0</v>
      </c>
      <c r="I66" s="4"/>
      <c r="J66" s="11"/>
      <c r="K66" s="69"/>
      <c r="L66" s="17">
        <f t="shared" si="36"/>
        <v>1</v>
      </c>
      <c r="M66" s="4">
        <v>1</v>
      </c>
      <c r="N66" s="61"/>
      <c r="O66" s="69"/>
      <c r="P66" s="14">
        <f>Q66+R66+S66</f>
        <v>0</v>
      </c>
      <c r="Q66" s="4"/>
      <c r="R66" s="11"/>
      <c r="S66" s="92"/>
    </row>
    <row r="67" spans="1:19" x14ac:dyDescent="0.4">
      <c r="A67" s="26"/>
      <c r="B67" s="23" t="s">
        <v>463</v>
      </c>
      <c r="C67" s="47">
        <f t="shared" ref="C67" si="43">D67+H67+L67+P67</f>
        <v>1</v>
      </c>
      <c r="D67" s="36">
        <f t="shared" ref="D67" si="44">E67+F67+G67</f>
        <v>0</v>
      </c>
      <c r="E67" s="4"/>
      <c r="F67" s="11"/>
      <c r="G67" s="69"/>
      <c r="H67" s="14">
        <f t="shared" ref="H67" si="45">I67+J67+K67</f>
        <v>1</v>
      </c>
      <c r="I67" s="4">
        <v>1</v>
      </c>
      <c r="J67" s="11"/>
      <c r="K67" s="69"/>
      <c r="L67" s="17">
        <f t="shared" ref="L67" si="46">M67+N67+O67</f>
        <v>0</v>
      </c>
      <c r="M67" s="4"/>
      <c r="N67" s="61"/>
      <c r="O67" s="69"/>
      <c r="P67" s="14">
        <f t="shared" ref="P67" si="47">Q67+R67+S67</f>
        <v>0</v>
      </c>
      <c r="Q67" s="4"/>
      <c r="R67" s="11"/>
      <c r="S67" s="92"/>
    </row>
    <row r="68" spans="1:19" x14ac:dyDescent="0.4">
      <c r="A68" s="26"/>
      <c r="B68" s="23" t="s">
        <v>464</v>
      </c>
      <c r="C68" s="47">
        <f t="shared" ref="C68:C69" si="48">D68+H68+L68+P68</f>
        <v>1</v>
      </c>
      <c r="D68" s="36">
        <f t="shared" ref="D68:D69" si="49">E68+F68+G68</f>
        <v>0</v>
      </c>
      <c r="E68" s="4"/>
      <c r="F68" s="11"/>
      <c r="G68" s="69"/>
      <c r="H68" s="14">
        <f t="shared" ref="H68:H69" si="50">I68+J68+K68</f>
        <v>1</v>
      </c>
      <c r="I68" s="4">
        <v>1</v>
      </c>
      <c r="J68" s="11"/>
      <c r="K68" s="69"/>
      <c r="L68" s="17">
        <f t="shared" ref="L68:L69" si="51">M68+N68+O68</f>
        <v>0</v>
      </c>
      <c r="M68" s="4"/>
      <c r="N68" s="61"/>
      <c r="O68" s="69"/>
      <c r="P68" s="14">
        <f t="shared" ref="P68:P69" si="52">Q68+R68+S68</f>
        <v>0</v>
      </c>
      <c r="Q68" s="4"/>
      <c r="R68" s="11"/>
      <c r="S68" s="92"/>
    </row>
    <row r="69" spans="1:19" x14ac:dyDescent="0.4">
      <c r="A69" s="26"/>
      <c r="B69" s="23" t="s">
        <v>465</v>
      </c>
      <c r="C69" s="47">
        <f t="shared" si="48"/>
        <v>1</v>
      </c>
      <c r="D69" s="36">
        <f t="shared" si="49"/>
        <v>0</v>
      </c>
      <c r="E69" s="4"/>
      <c r="F69" s="11"/>
      <c r="G69" s="69"/>
      <c r="H69" s="14">
        <f t="shared" si="50"/>
        <v>0</v>
      </c>
      <c r="I69" s="4"/>
      <c r="J69" s="11"/>
      <c r="K69" s="69"/>
      <c r="L69" s="17">
        <f t="shared" si="51"/>
        <v>1</v>
      </c>
      <c r="M69" s="4"/>
      <c r="N69" s="61">
        <v>1</v>
      </c>
      <c r="O69" s="69"/>
      <c r="P69" s="14">
        <f t="shared" si="52"/>
        <v>0</v>
      </c>
      <c r="Q69" s="4"/>
      <c r="R69" s="11"/>
      <c r="S69" s="92"/>
    </row>
    <row r="70" spans="1:19" x14ac:dyDescent="0.4">
      <c r="A70" s="26"/>
      <c r="B70" s="23" t="s">
        <v>492</v>
      </c>
      <c r="C70" s="47">
        <f t="shared" ref="C70" si="53">D70+H70+L70+P70</f>
        <v>1</v>
      </c>
      <c r="D70" s="36">
        <f t="shared" ref="D70" si="54">E70+F70+G70</f>
        <v>0</v>
      </c>
      <c r="E70" s="4"/>
      <c r="F70" s="11"/>
      <c r="G70" s="69"/>
      <c r="H70" s="14">
        <f t="shared" ref="H70" si="55">I70+J70+K70</f>
        <v>0</v>
      </c>
      <c r="I70" s="4"/>
      <c r="J70" s="11"/>
      <c r="K70" s="69"/>
      <c r="L70" s="17">
        <f t="shared" ref="L70" si="56">M70+N70+O70</f>
        <v>1</v>
      </c>
      <c r="M70" s="4"/>
      <c r="N70" s="61">
        <v>1</v>
      </c>
      <c r="O70" s="69"/>
      <c r="P70" s="14">
        <f t="shared" ref="P70" si="57">Q70+R70+S70</f>
        <v>0</v>
      </c>
      <c r="Q70" s="4"/>
      <c r="R70" s="11"/>
      <c r="S70" s="92"/>
    </row>
    <row r="71" spans="1:19" x14ac:dyDescent="0.4">
      <c r="A71" s="26"/>
      <c r="B71" s="23" t="s">
        <v>219</v>
      </c>
      <c r="C71" s="47">
        <f t="shared" ref="C71:C79" si="58">D71+H71+L71+P71</f>
        <v>1</v>
      </c>
      <c r="D71" s="36">
        <f t="shared" ref="D71:D79" si="59">E71+F71+G71</f>
        <v>0</v>
      </c>
      <c r="E71" s="4"/>
      <c r="F71" s="11"/>
      <c r="G71" s="69"/>
      <c r="H71" s="14">
        <f t="shared" ref="H71" si="60">I71+J71+K71</f>
        <v>0</v>
      </c>
      <c r="I71" s="4"/>
      <c r="J71" s="11"/>
      <c r="K71" s="69"/>
      <c r="L71" s="17">
        <f t="shared" ref="L71" si="61">M71+N71+O71</f>
        <v>1</v>
      </c>
      <c r="M71" s="4">
        <v>1</v>
      </c>
      <c r="N71" s="61"/>
      <c r="O71" s="69"/>
      <c r="P71" s="14">
        <f>Q71+R71+S71</f>
        <v>0</v>
      </c>
      <c r="Q71" s="4"/>
      <c r="R71" s="11"/>
      <c r="S71" s="92"/>
    </row>
    <row r="72" spans="1:19" x14ac:dyDescent="0.4">
      <c r="A72" s="26"/>
      <c r="B72" s="23" t="s">
        <v>119</v>
      </c>
      <c r="C72" s="47">
        <f t="shared" si="58"/>
        <v>1</v>
      </c>
      <c r="D72" s="36">
        <f t="shared" si="59"/>
        <v>0</v>
      </c>
      <c r="E72" s="4"/>
      <c r="F72" s="11"/>
      <c r="G72" s="69"/>
      <c r="H72" s="14">
        <f>I72+J72+K72</f>
        <v>0</v>
      </c>
      <c r="I72" s="4"/>
      <c r="J72" s="11"/>
      <c r="K72" s="69"/>
      <c r="L72" s="17">
        <f t="shared" si="36"/>
        <v>1</v>
      </c>
      <c r="M72" s="4">
        <v>1</v>
      </c>
      <c r="N72" s="61"/>
      <c r="O72" s="69"/>
      <c r="P72" s="14">
        <f>Q72+R72+S72</f>
        <v>0</v>
      </c>
      <c r="Q72" s="4"/>
      <c r="R72" s="11"/>
      <c r="S72" s="92"/>
    </row>
    <row r="73" spans="1:19" x14ac:dyDescent="0.4">
      <c r="A73" s="26"/>
      <c r="B73" s="23" t="s">
        <v>493</v>
      </c>
      <c r="C73" s="47">
        <f t="shared" ref="C73" si="62">D73+H73+L73+P73</f>
        <v>1</v>
      </c>
      <c r="D73" s="36">
        <f t="shared" ref="D73" si="63">E73+F73+G73</f>
        <v>0</v>
      </c>
      <c r="E73" s="4"/>
      <c r="F73" s="11"/>
      <c r="G73" s="69"/>
      <c r="H73" s="14">
        <f>I73+J73+K73</f>
        <v>0</v>
      </c>
      <c r="I73" s="4"/>
      <c r="J73" s="11"/>
      <c r="K73" s="69"/>
      <c r="L73" s="17">
        <f t="shared" ref="L73" si="64">M73+N73+O73</f>
        <v>1</v>
      </c>
      <c r="M73" s="4">
        <v>1</v>
      </c>
      <c r="N73" s="61"/>
      <c r="O73" s="69"/>
      <c r="P73" s="14">
        <f>Q73+R73+S73</f>
        <v>0</v>
      </c>
      <c r="Q73" s="4"/>
      <c r="R73" s="11"/>
      <c r="S73" s="92"/>
    </row>
    <row r="74" spans="1:19" x14ac:dyDescent="0.4">
      <c r="A74" s="26"/>
      <c r="B74" s="23" t="s">
        <v>154</v>
      </c>
      <c r="C74" s="47">
        <f t="shared" si="58"/>
        <v>1</v>
      </c>
      <c r="D74" s="36">
        <f t="shared" si="59"/>
        <v>0</v>
      </c>
      <c r="E74" s="4"/>
      <c r="F74" s="11"/>
      <c r="G74" s="69"/>
      <c r="H74" s="14">
        <f>I74+J74+K74</f>
        <v>0</v>
      </c>
      <c r="I74" s="4"/>
      <c r="J74" s="11"/>
      <c r="K74" s="69"/>
      <c r="L74" s="17">
        <f t="shared" ref="L74:L78" si="65">M74+N74+O74</f>
        <v>1</v>
      </c>
      <c r="M74" s="4">
        <v>1</v>
      </c>
      <c r="N74" s="61"/>
      <c r="O74" s="69"/>
      <c r="P74" s="14">
        <f>Q74+R74+S74</f>
        <v>0</v>
      </c>
      <c r="Q74" s="4"/>
      <c r="R74" s="11"/>
      <c r="S74" s="92"/>
    </row>
    <row r="75" spans="1:19" x14ac:dyDescent="0.4">
      <c r="A75" s="26"/>
      <c r="B75" s="23" t="s">
        <v>261</v>
      </c>
      <c r="C75" s="47">
        <f t="shared" si="58"/>
        <v>1</v>
      </c>
      <c r="D75" s="36">
        <f t="shared" si="59"/>
        <v>0</v>
      </c>
      <c r="E75" s="4"/>
      <c r="F75" s="11"/>
      <c r="G75" s="69"/>
      <c r="H75" s="14">
        <f t="shared" ref="H75" si="66">I75+J75+K75</f>
        <v>0</v>
      </c>
      <c r="I75" s="4"/>
      <c r="J75" s="11"/>
      <c r="K75" s="69"/>
      <c r="L75" s="17">
        <f t="shared" ref="L75" si="67">M75+N75+O75</f>
        <v>1</v>
      </c>
      <c r="M75" s="4">
        <v>1</v>
      </c>
      <c r="N75" s="61"/>
      <c r="O75" s="69"/>
      <c r="P75" s="14">
        <f t="shared" ref="P75" si="68">Q75+R75+S75</f>
        <v>0</v>
      </c>
      <c r="Q75" s="4"/>
      <c r="R75" s="11"/>
      <c r="S75" s="92"/>
    </row>
    <row r="76" spans="1:19" x14ac:dyDescent="0.4">
      <c r="A76" s="26"/>
      <c r="B76" s="23" t="s">
        <v>155</v>
      </c>
      <c r="C76" s="47">
        <f t="shared" si="58"/>
        <v>1</v>
      </c>
      <c r="D76" s="36">
        <f t="shared" si="59"/>
        <v>0</v>
      </c>
      <c r="E76" s="4"/>
      <c r="F76" s="11"/>
      <c r="G76" s="69"/>
      <c r="H76" s="14">
        <f>I76+J76+K76</f>
        <v>0</v>
      </c>
      <c r="I76" s="4"/>
      <c r="J76" s="11"/>
      <c r="K76" s="69"/>
      <c r="L76" s="17">
        <f t="shared" si="65"/>
        <v>1</v>
      </c>
      <c r="M76" s="4">
        <v>1</v>
      </c>
      <c r="N76" s="61"/>
      <c r="O76" s="69"/>
      <c r="P76" s="14">
        <f>Q76+R76+S76</f>
        <v>0</v>
      </c>
      <c r="Q76" s="4"/>
      <c r="R76" s="11"/>
      <c r="S76" s="92"/>
    </row>
    <row r="77" spans="1:19" x14ac:dyDescent="0.4">
      <c r="A77" s="26"/>
      <c r="B77" s="23" t="s">
        <v>243</v>
      </c>
      <c r="C77" s="47">
        <f t="shared" si="58"/>
        <v>2</v>
      </c>
      <c r="D77" s="36">
        <f t="shared" si="59"/>
        <v>0</v>
      </c>
      <c r="E77" s="4"/>
      <c r="F77" s="11"/>
      <c r="G77" s="69"/>
      <c r="H77" s="14">
        <f t="shared" ref="H77" si="69">I77+J77+K77</f>
        <v>1</v>
      </c>
      <c r="I77" s="4">
        <v>1</v>
      </c>
      <c r="J77" s="11"/>
      <c r="K77" s="69"/>
      <c r="L77" s="17">
        <f t="shared" ref="L77" si="70">M77+N77+O77</f>
        <v>1</v>
      </c>
      <c r="M77" s="4">
        <v>1</v>
      </c>
      <c r="N77" s="61"/>
      <c r="O77" s="69"/>
      <c r="P77" s="14">
        <f>Q77+R77+S77</f>
        <v>0</v>
      </c>
      <c r="Q77" s="4"/>
      <c r="R77" s="11"/>
      <c r="S77" s="92"/>
    </row>
    <row r="78" spans="1:19" x14ac:dyDescent="0.4">
      <c r="A78" s="26"/>
      <c r="B78" s="23" t="s">
        <v>156</v>
      </c>
      <c r="C78" s="47">
        <f t="shared" si="58"/>
        <v>1</v>
      </c>
      <c r="D78" s="36">
        <f t="shared" si="59"/>
        <v>0</v>
      </c>
      <c r="E78" s="4"/>
      <c r="F78" s="11"/>
      <c r="G78" s="69"/>
      <c r="H78" s="14">
        <f>I78+J78+K78</f>
        <v>0</v>
      </c>
      <c r="I78" s="4"/>
      <c r="J78" s="11"/>
      <c r="K78" s="69"/>
      <c r="L78" s="17">
        <f t="shared" si="65"/>
        <v>1</v>
      </c>
      <c r="M78" s="4">
        <v>1</v>
      </c>
      <c r="N78" s="61"/>
      <c r="O78" s="69"/>
      <c r="P78" s="14">
        <f>Q78+R78+S78</f>
        <v>0</v>
      </c>
      <c r="Q78" s="4"/>
      <c r="R78" s="11"/>
      <c r="S78" s="92"/>
    </row>
    <row r="79" spans="1:19" x14ac:dyDescent="0.4">
      <c r="A79" s="26"/>
      <c r="B79" s="23" t="s">
        <v>120</v>
      </c>
      <c r="C79" s="47">
        <f t="shared" si="58"/>
        <v>2</v>
      </c>
      <c r="D79" s="36">
        <f t="shared" si="59"/>
        <v>0</v>
      </c>
      <c r="E79" s="4"/>
      <c r="F79" s="11"/>
      <c r="G79" s="69"/>
      <c r="H79" s="14">
        <f>I79+J79+K79</f>
        <v>0</v>
      </c>
      <c r="I79" s="4"/>
      <c r="J79" s="11"/>
      <c r="K79" s="69"/>
      <c r="L79" s="17">
        <f t="shared" si="36"/>
        <v>2</v>
      </c>
      <c r="M79" s="4">
        <v>2</v>
      </c>
      <c r="N79" s="61"/>
      <c r="O79" s="69"/>
      <c r="P79" s="14">
        <f>Q79+R79+S79</f>
        <v>0</v>
      </c>
      <c r="Q79" s="4"/>
      <c r="R79" s="11"/>
      <c r="S79" s="92"/>
    </row>
    <row r="80" spans="1:19" x14ac:dyDescent="0.4">
      <c r="A80" s="26"/>
      <c r="B80" s="23" t="s">
        <v>297</v>
      </c>
      <c r="C80" s="47">
        <f t="shared" ref="C80:C81" si="71">D80+H80+L80+P80</f>
        <v>1</v>
      </c>
      <c r="D80" s="36">
        <f t="shared" ref="D80:D81" si="72">E80+F80+G80</f>
        <v>0</v>
      </c>
      <c r="E80" s="4"/>
      <c r="F80" s="11"/>
      <c r="G80" s="69"/>
      <c r="H80" s="14">
        <f t="shared" ref="H80:H81" si="73">I80+J80+K80</f>
        <v>0</v>
      </c>
      <c r="I80" s="4"/>
      <c r="J80" s="11"/>
      <c r="K80" s="69"/>
      <c r="L80" s="17">
        <f t="shared" si="36"/>
        <v>1</v>
      </c>
      <c r="M80" s="4"/>
      <c r="N80" s="61">
        <v>1</v>
      </c>
      <c r="O80" s="69"/>
      <c r="P80" s="14">
        <f t="shared" ref="P80:P81" si="74">Q80+R80+S80</f>
        <v>0</v>
      </c>
      <c r="Q80" s="4"/>
      <c r="R80" s="11"/>
      <c r="S80" s="92"/>
    </row>
    <row r="81" spans="1:19" x14ac:dyDescent="0.4">
      <c r="A81" s="26"/>
      <c r="B81" s="23" t="s">
        <v>241</v>
      </c>
      <c r="C81" s="47">
        <f t="shared" si="71"/>
        <v>1</v>
      </c>
      <c r="D81" s="36">
        <f t="shared" si="72"/>
        <v>0</v>
      </c>
      <c r="E81" s="4"/>
      <c r="F81" s="11"/>
      <c r="G81" s="69"/>
      <c r="H81" s="14">
        <f t="shared" si="73"/>
        <v>0</v>
      </c>
      <c r="I81" s="4"/>
      <c r="J81" s="11"/>
      <c r="K81" s="69"/>
      <c r="L81" s="17">
        <f t="shared" ref="L81" si="75">M81+N81+O81</f>
        <v>1</v>
      </c>
      <c r="M81" s="4"/>
      <c r="N81" s="61">
        <v>1</v>
      </c>
      <c r="O81" s="69"/>
      <c r="P81" s="14">
        <f t="shared" si="74"/>
        <v>0</v>
      </c>
      <c r="Q81" s="4"/>
      <c r="R81" s="11"/>
      <c r="S81" s="92"/>
    </row>
    <row r="82" spans="1:19" x14ac:dyDescent="0.4">
      <c r="A82" s="26"/>
      <c r="B82" s="23" t="s">
        <v>401</v>
      </c>
      <c r="C82" s="47">
        <f>D82+H82+L82+P82</f>
        <v>1</v>
      </c>
      <c r="D82" s="36">
        <f>E82+F82+G82</f>
        <v>0</v>
      </c>
      <c r="E82" s="4"/>
      <c r="F82" s="11"/>
      <c r="G82" s="69"/>
      <c r="H82" s="14">
        <f t="shared" ref="H82:H83" si="76">I82+J82+K82</f>
        <v>0</v>
      </c>
      <c r="I82" s="4"/>
      <c r="J82" s="11"/>
      <c r="K82" s="69"/>
      <c r="L82" s="17">
        <f t="shared" si="36"/>
        <v>1</v>
      </c>
      <c r="M82" s="4">
        <v>1</v>
      </c>
      <c r="N82" s="61"/>
      <c r="O82" s="69"/>
      <c r="P82" s="14">
        <f>Q82+R82+S82</f>
        <v>0</v>
      </c>
      <c r="Q82" s="4"/>
      <c r="R82" s="11"/>
      <c r="S82" s="92"/>
    </row>
    <row r="83" spans="1:19" x14ac:dyDescent="0.4">
      <c r="A83" s="26"/>
      <c r="B83" s="23" t="s">
        <v>298</v>
      </c>
      <c r="C83" s="47">
        <f t="shared" ref="C83" si="77">D83+H83+L83+P83</f>
        <v>2</v>
      </c>
      <c r="D83" s="36">
        <f t="shared" ref="D83" si="78">E83+F83+G83</f>
        <v>0</v>
      </c>
      <c r="E83" s="4"/>
      <c r="F83" s="11"/>
      <c r="G83" s="69"/>
      <c r="H83" s="14">
        <f t="shared" si="76"/>
        <v>0</v>
      </c>
      <c r="I83" s="4"/>
      <c r="J83" s="11"/>
      <c r="K83" s="69"/>
      <c r="L83" s="17">
        <f t="shared" si="36"/>
        <v>2</v>
      </c>
      <c r="M83" s="4">
        <v>1</v>
      </c>
      <c r="N83" s="61">
        <v>1</v>
      </c>
      <c r="O83" s="69"/>
      <c r="P83" s="14">
        <f t="shared" ref="P83" si="79">Q83+R83+S83</f>
        <v>0</v>
      </c>
      <c r="Q83" s="4"/>
      <c r="R83" s="11"/>
      <c r="S83" s="92"/>
    </row>
    <row r="84" spans="1:19" x14ac:dyDescent="0.4">
      <c r="A84" s="26"/>
      <c r="B84" s="23" t="s">
        <v>157</v>
      </c>
      <c r="C84" s="47">
        <f t="shared" ref="C84:C92" si="80">D84+H84+L84+P84</f>
        <v>1</v>
      </c>
      <c r="D84" s="36">
        <f t="shared" ref="D84:D92" si="81">E84+F84+G84</f>
        <v>0</v>
      </c>
      <c r="E84" s="4"/>
      <c r="F84" s="11"/>
      <c r="G84" s="69"/>
      <c r="H84" s="14">
        <f>I84+J84+K84</f>
        <v>0</v>
      </c>
      <c r="I84" s="4"/>
      <c r="J84" s="11"/>
      <c r="K84" s="69"/>
      <c r="L84" s="17">
        <f t="shared" ref="L84" si="82">M84+N84+O84</f>
        <v>1</v>
      </c>
      <c r="M84" s="4">
        <v>1</v>
      </c>
      <c r="N84" s="61"/>
      <c r="O84" s="69"/>
      <c r="P84" s="14">
        <f t="shared" ref="P84:P92" si="83">Q84+R84+S84</f>
        <v>0</v>
      </c>
      <c r="Q84" s="4"/>
      <c r="R84" s="11"/>
      <c r="S84" s="92"/>
    </row>
    <row r="85" spans="1:19" x14ac:dyDescent="0.4">
      <c r="A85" s="26"/>
      <c r="B85" s="24" t="s">
        <v>121</v>
      </c>
      <c r="C85" s="48">
        <f t="shared" si="80"/>
        <v>8</v>
      </c>
      <c r="D85" s="37">
        <f t="shared" si="81"/>
        <v>0</v>
      </c>
      <c r="E85" s="3"/>
      <c r="F85" s="12"/>
      <c r="G85" s="70"/>
      <c r="H85" s="15">
        <f>I85+J85+K85</f>
        <v>0</v>
      </c>
      <c r="I85" s="3"/>
      <c r="J85" s="12"/>
      <c r="K85" s="70"/>
      <c r="L85" s="18">
        <f t="shared" si="36"/>
        <v>8</v>
      </c>
      <c r="M85" s="3">
        <v>5</v>
      </c>
      <c r="N85" s="62">
        <v>3</v>
      </c>
      <c r="O85" s="70"/>
      <c r="P85" s="14">
        <f t="shared" si="83"/>
        <v>0</v>
      </c>
      <c r="Q85" s="3"/>
      <c r="R85" s="12"/>
      <c r="S85" s="93"/>
    </row>
    <row r="86" spans="1:19" x14ac:dyDescent="0.4">
      <c r="A86" s="26"/>
      <c r="B86" s="24" t="s">
        <v>206</v>
      </c>
      <c r="C86" s="48">
        <f t="shared" si="80"/>
        <v>1</v>
      </c>
      <c r="D86" s="37">
        <f t="shared" si="81"/>
        <v>0</v>
      </c>
      <c r="E86" s="3"/>
      <c r="F86" s="12"/>
      <c r="G86" s="70"/>
      <c r="H86" s="15">
        <f t="shared" ref="H86" si="84">I86+J86+K86</f>
        <v>0</v>
      </c>
      <c r="I86" s="3"/>
      <c r="J86" s="12"/>
      <c r="K86" s="70"/>
      <c r="L86" s="18">
        <f t="shared" ref="L86" si="85">M86+N86+O86</f>
        <v>1</v>
      </c>
      <c r="M86" s="3">
        <v>1</v>
      </c>
      <c r="N86" s="62"/>
      <c r="O86" s="70"/>
      <c r="P86" s="14">
        <f t="shared" si="83"/>
        <v>0</v>
      </c>
      <c r="Q86" s="3"/>
      <c r="R86" s="12"/>
      <c r="S86" s="93"/>
    </row>
    <row r="87" spans="1:19" x14ac:dyDescent="0.4">
      <c r="A87" s="26"/>
      <c r="B87" s="24" t="s">
        <v>158</v>
      </c>
      <c r="C87" s="48">
        <f t="shared" si="80"/>
        <v>3</v>
      </c>
      <c r="D87" s="37">
        <f t="shared" si="81"/>
        <v>0</v>
      </c>
      <c r="E87" s="3"/>
      <c r="F87" s="12"/>
      <c r="G87" s="70"/>
      <c r="H87" s="15">
        <f t="shared" ref="H87:H92" si="86">I87+J87+K87</f>
        <v>2</v>
      </c>
      <c r="I87" s="3"/>
      <c r="J87" s="12">
        <v>2</v>
      </c>
      <c r="K87" s="70"/>
      <c r="L87" s="18">
        <f t="shared" ref="L87" si="87">M87+N87+O87</f>
        <v>1</v>
      </c>
      <c r="M87" s="3">
        <v>1</v>
      </c>
      <c r="N87" s="62"/>
      <c r="O87" s="70"/>
      <c r="P87" s="14">
        <f t="shared" si="83"/>
        <v>0</v>
      </c>
      <c r="Q87" s="3"/>
      <c r="R87" s="12"/>
      <c r="S87" s="93"/>
    </row>
    <row r="88" spans="1:19" x14ac:dyDescent="0.4">
      <c r="A88" s="26"/>
      <c r="B88" s="24" t="s">
        <v>159</v>
      </c>
      <c r="C88" s="48">
        <f t="shared" si="80"/>
        <v>4</v>
      </c>
      <c r="D88" s="37">
        <f t="shared" si="81"/>
        <v>0</v>
      </c>
      <c r="E88" s="3"/>
      <c r="F88" s="12"/>
      <c r="G88" s="70"/>
      <c r="H88" s="15">
        <f t="shared" si="86"/>
        <v>0</v>
      </c>
      <c r="I88" s="3"/>
      <c r="J88" s="12"/>
      <c r="K88" s="70"/>
      <c r="L88" s="18">
        <f t="shared" ref="L88:L89" si="88">M88+N88+O88</f>
        <v>4</v>
      </c>
      <c r="M88" s="3">
        <v>1</v>
      </c>
      <c r="N88" s="62">
        <v>3</v>
      </c>
      <c r="O88" s="70"/>
      <c r="P88" s="14">
        <f t="shared" si="83"/>
        <v>0</v>
      </c>
      <c r="Q88" s="3"/>
      <c r="R88" s="12"/>
      <c r="S88" s="93"/>
    </row>
    <row r="89" spans="1:19" x14ac:dyDescent="0.4">
      <c r="A89" s="26"/>
      <c r="B89" s="24" t="s">
        <v>160</v>
      </c>
      <c r="C89" s="48">
        <f t="shared" si="80"/>
        <v>2</v>
      </c>
      <c r="D89" s="37">
        <f t="shared" si="81"/>
        <v>0</v>
      </c>
      <c r="E89" s="3"/>
      <c r="F89" s="12"/>
      <c r="G89" s="70"/>
      <c r="H89" s="15">
        <f t="shared" si="86"/>
        <v>0</v>
      </c>
      <c r="I89" s="3"/>
      <c r="J89" s="12"/>
      <c r="K89" s="70"/>
      <c r="L89" s="18">
        <f t="shared" si="88"/>
        <v>2</v>
      </c>
      <c r="M89" s="3">
        <v>1</v>
      </c>
      <c r="N89" s="62">
        <v>1</v>
      </c>
      <c r="O89" s="70"/>
      <c r="P89" s="14">
        <f t="shared" si="83"/>
        <v>0</v>
      </c>
      <c r="Q89" s="3"/>
      <c r="R89" s="12"/>
      <c r="S89" s="93"/>
    </row>
    <row r="90" spans="1:19" x14ac:dyDescent="0.4">
      <c r="A90" s="26"/>
      <c r="B90" s="24" t="s">
        <v>26</v>
      </c>
      <c r="C90" s="48">
        <f t="shared" si="80"/>
        <v>1</v>
      </c>
      <c r="D90" s="37">
        <f t="shared" si="81"/>
        <v>0</v>
      </c>
      <c r="E90" s="3"/>
      <c r="F90" s="12"/>
      <c r="G90" s="70"/>
      <c r="H90" s="15">
        <f t="shared" si="86"/>
        <v>0</v>
      </c>
      <c r="I90" s="3"/>
      <c r="J90" s="12"/>
      <c r="K90" s="70"/>
      <c r="L90" s="18">
        <f t="shared" si="36"/>
        <v>1</v>
      </c>
      <c r="M90" s="3">
        <v>1</v>
      </c>
      <c r="N90" s="62"/>
      <c r="O90" s="70"/>
      <c r="P90" s="14">
        <f t="shared" si="83"/>
        <v>0</v>
      </c>
      <c r="Q90" s="3"/>
      <c r="R90" s="12"/>
      <c r="S90" s="93"/>
    </row>
    <row r="91" spans="1:19" x14ac:dyDescent="0.4">
      <c r="A91" s="26"/>
      <c r="B91" s="24" t="s">
        <v>27</v>
      </c>
      <c r="C91" s="48">
        <f t="shared" si="80"/>
        <v>7</v>
      </c>
      <c r="D91" s="37">
        <f t="shared" si="81"/>
        <v>0</v>
      </c>
      <c r="E91" s="3"/>
      <c r="F91" s="12"/>
      <c r="G91" s="70"/>
      <c r="H91" s="15">
        <f t="shared" si="86"/>
        <v>0</v>
      </c>
      <c r="I91" s="3"/>
      <c r="J91" s="12"/>
      <c r="K91" s="70"/>
      <c r="L91" s="18">
        <f t="shared" si="36"/>
        <v>7</v>
      </c>
      <c r="M91" s="3">
        <v>4</v>
      </c>
      <c r="N91" s="62">
        <v>3</v>
      </c>
      <c r="O91" s="70"/>
      <c r="P91" s="14">
        <f t="shared" si="83"/>
        <v>0</v>
      </c>
      <c r="Q91" s="3"/>
      <c r="R91" s="12"/>
      <c r="S91" s="93"/>
    </row>
    <row r="92" spans="1:19" x14ac:dyDescent="0.4">
      <c r="A92" s="26"/>
      <c r="B92" s="24" t="s">
        <v>28</v>
      </c>
      <c r="C92" s="48">
        <f t="shared" si="80"/>
        <v>2</v>
      </c>
      <c r="D92" s="37">
        <f t="shared" si="81"/>
        <v>0</v>
      </c>
      <c r="E92" s="3"/>
      <c r="F92" s="12"/>
      <c r="G92" s="70"/>
      <c r="H92" s="15">
        <f t="shared" si="86"/>
        <v>0</v>
      </c>
      <c r="I92" s="3"/>
      <c r="J92" s="12"/>
      <c r="K92" s="70"/>
      <c r="L92" s="18">
        <f t="shared" si="36"/>
        <v>2</v>
      </c>
      <c r="M92" s="3"/>
      <c r="N92" s="62">
        <v>2</v>
      </c>
      <c r="O92" s="70"/>
      <c r="P92" s="14">
        <f t="shared" si="83"/>
        <v>0</v>
      </c>
      <c r="Q92" s="3"/>
      <c r="R92" s="12"/>
      <c r="S92" s="93"/>
    </row>
    <row r="93" spans="1:19" x14ac:dyDescent="0.4">
      <c r="A93" s="26"/>
      <c r="B93" s="24" t="s">
        <v>299</v>
      </c>
      <c r="C93" s="48">
        <f t="shared" ref="C93" si="89">D93+H93+L93+P93</f>
        <v>1</v>
      </c>
      <c r="D93" s="37">
        <f t="shared" ref="D93" si="90">E93+F93+G93</f>
        <v>0</v>
      </c>
      <c r="E93" s="3"/>
      <c r="F93" s="12"/>
      <c r="G93" s="70"/>
      <c r="H93" s="15">
        <f t="shared" ref="H93" si="91">I93+J93+K93</f>
        <v>0</v>
      </c>
      <c r="I93" s="3"/>
      <c r="J93" s="12"/>
      <c r="K93" s="70"/>
      <c r="L93" s="18">
        <f t="shared" ref="L93" si="92">M93+N93+O93</f>
        <v>1</v>
      </c>
      <c r="M93" s="3">
        <v>1</v>
      </c>
      <c r="N93" s="62"/>
      <c r="O93" s="70"/>
      <c r="P93" s="14">
        <f t="shared" ref="P93" si="93">Q93+R93+S93</f>
        <v>0</v>
      </c>
      <c r="Q93" s="3"/>
      <c r="R93" s="12"/>
      <c r="S93" s="93"/>
    </row>
    <row r="94" spans="1:19" x14ac:dyDescent="0.4">
      <c r="A94" s="26"/>
      <c r="B94" s="24" t="s">
        <v>242</v>
      </c>
      <c r="C94" s="48">
        <f>D94+H94+L94+P94</f>
        <v>1</v>
      </c>
      <c r="D94" s="37">
        <f>E94+F94+G94</f>
        <v>0</v>
      </c>
      <c r="E94" s="3"/>
      <c r="F94" s="12"/>
      <c r="G94" s="70"/>
      <c r="H94" s="15">
        <f t="shared" ref="H94" si="94">I94+J94+K94</f>
        <v>0</v>
      </c>
      <c r="I94" s="3"/>
      <c r="J94" s="12"/>
      <c r="K94" s="70"/>
      <c r="L94" s="18">
        <f t="shared" ref="L94" si="95">M94+N94+O94</f>
        <v>1</v>
      </c>
      <c r="M94" s="3"/>
      <c r="N94" s="62">
        <v>1</v>
      </c>
      <c r="O94" s="70"/>
      <c r="P94" s="14">
        <f>Q94+R94+S94</f>
        <v>0</v>
      </c>
      <c r="Q94" s="3"/>
      <c r="R94" s="12"/>
      <c r="S94" s="93"/>
    </row>
    <row r="95" spans="1:19" x14ac:dyDescent="0.4">
      <c r="A95" s="26"/>
      <c r="B95" s="24" t="s">
        <v>29</v>
      </c>
      <c r="C95" s="48">
        <f>D95+H95+L95+P95</f>
        <v>26</v>
      </c>
      <c r="D95" s="37">
        <f>E95+F95+G95</f>
        <v>0</v>
      </c>
      <c r="E95" s="3"/>
      <c r="F95" s="12"/>
      <c r="G95" s="70"/>
      <c r="H95" s="15">
        <f>I95+J95+K95</f>
        <v>3</v>
      </c>
      <c r="I95" s="3">
        <v>1</v>
      </c>
      <c r="J95" s="12">
        <v>2</v>
      </c>
      <c r="K95" s="70"/>
      <c r="L95" s="18">
        <f t="shared" si="36"/>
        <v>23</v>
      </c>
      <c r="M95" s="3">
        <v>12</v>
      </c>
      <c r="N95" s="62">
        <v>11</v>
      </c>
      <c r="O95" s="70"/>
      <c r="P95" s="14">
        <f>Q95+R95+S95</f>
        <v>0</v>
      </c>
      <c r="Q95" s="3"/>
      <c r="R95" s="12"/>
      <c r="S95" s="93"/>
    </row>
    <row r="96" spans="1:19" x14ac:dyDescent="0.4">
      <c r="A96" s="26"/>
      <c r="B96" s="24" t="s">
        <v>30</v>
      </c>
      <c r="C96" s="48">
        <f>D96+H96+L96+P96</f>
        <v>18</v>
      </c>
      <c r="D96" s="37">
        <f>E96+F96+G96</f>
        <v>0</v>
      </c>
      <c r="E96" s="3"/>
      <c r="F96" s="12"/>
      <c r="G96" s="70"/>
      <c r="H96" s="15">
        <f>I96+J96+K96</f>
        <v>1</v>
      </c>
      <c r="I96" s="3"/>
      <c r="J96" s="12">
        <v>1</v>
      </c>
      <c r="K96" s="70"/>
      <c r="L96" s="18">
        <f t="shared" si="36"/>
        <v>17</v>
      </c>
      <c r="M96" s="3">
        <v>7</v>
      </c>
      <c r="N96" s="62">
        <v>10</v>
      </c>
      <c r="O96" s="70"/>
      <c r="P96" s="14">
        <f>Q96+R96+S96</f>
        <v>0</v>
      </c>
      <c r="Q96" s="3"/>
      <c r="R96" s="12"/>
      <c r="S96" s="93"/>
    </row>
    <row r="97" spans="1:19" x14ac:dyDescent="0.4">
      <c r="A97" s="26"/>
      <c r="B97" s="25" t="s">
        <v>122</v>
      </c>
      <c r="C97" s="49">
        <f>D97+H97+L97+P97</f>
        <v>64</v>
      </c>
      <c r="D97" s="37">
        <f>E97+F97+G97</f>
        <v>1</v>
      </c>
      <c r="E97" s="20"/>
      <c r="F97" s="21">
        <v>1</v>
      </c>
      <c r="G97" s="71"/>
      <c r="H97" s="15">
        <f>I97+J97+K97</f>
        <v>4</v>
      </c>
      <c r="I97" s="20">
        <v>2</v>
      </c>
      <c r="J97" s="21">
        <v>2</v>
      </c>
      <c r="K97" s="71"/>
      <c r="L97" s="22">
        <f t="shared" ref="L97:L113" si="96">M97+N97+O97</f>
        <v>59</v>
      </c>
      <c r="M97" s="20">
        <v>41</v>
      </c>
      <c r="N97" s="63">
        <v>18</v>
      </c>
      <c r="O97" s="71"/>
      <c r="P97" s="14">
        <f>Q97+R97+S97</f>
        <v>0</v>
      </c>
      <c r="Q97" s="20"/>
      <c r="R97" s="21"/>
      <c r="S97" s="89"/>
    </row>
    <row r="98" spans="1:19" x14ac:dyDescent="0.4">
      <c r="A98" s="26"/>
      <c r="B98" s="25" t="s">
        <v>161</v>
      </c>
      <c r="C98" s="49">
        <f t="shared" ref="C98" si="97">D98+H98+L98+P98</f>
        <v>3</v>
      </c>
      <c r="D98" s="37">
        <f t="shared" ref="D98" si="98">E98+F98+G98</f>
        <v>1</v>
      </c>
      <c r="E98" s="20"/>
      <c r="F98" s="21">
        <v>1</v>
      </c>
      <c r="G98" s="71"/>
      <c r="H98" s="15">
        <f t="shared" ref="H98" si="99">I98+J98+K98</f>
        <v>0</v>
      </c>
      <c r="I98" s="20"/>
      <c r="J98" s="21"/>
      <c r="K98" s="71"/>
      <c r="L98" s="22">
        <f t="shared" ref="L98" si="100">M98+N98+O98</f>
        <v>2</v>
      </c>
      <c r="M98" s="20">
        <v>2</v>
      </c>
      <c r="N98" s="63"/>
      <c r="O98" s="71"/>
      <c r="P98" s="14">
        <f t="shared" ref="P98" si="101">Q98+R98+S98</f>
        <v>0</v>
      </c>
      <c r="Q98" s="20"/>
      <c r="R98" s="21"/>
      <c r="S98" s="89"/>
    </row>
    <row r="99" spans="1:19" x14ac:dyDescent="0.4">
      <c r="A99" s="26"/>
      <c r="B99" s="25" t="s">
        <v>162</v>
      </c>
      <c r="C99" s="49">
        <f>D99+H99+L99+P99</f>
        <v>2</v>
      </c>
      <c r="D99" s="37">
        <f>E99+F99+G99</f>
        <v>0</v>
      </c>
      <c r="E99" s="20"/>
      <c r="F99" s="21"/>
      <c r="G99" s="71"/>
      <c r="H99" s="15">
        <f>I99+J99+K99</f>
        <v>0</v>
      </c>
      <c r="I99" s="20"/>
      <c r="J99" s="21"/>
      <c r="K99" s="71"/>
      <c r="L99" s="22">
        <f t="shared" si="96"/>
        <v>2</v>
      </c>
      <c r="M99" s="20"/>
      <c r="N99" s="63">
        <v>2</v>
      </c>
      <c r="O99" s="71"/>
      <c r="P99" s="14">
        <f>Q99+R99+S99</f>
        <v>0</v>
      </c>
      <c r="Q99" s="20"/>
      <c r="R99" s="21"/>
      <c r="S99" s="89"/>
    </row>
    <row r="100" spans="1:19" ht="19.5" thickBot="1" x14ac:dyDescent="0.45">
      <c r="A100" s="26"/>
      <c r="B100" s="25" t="s">
        <v>330</v>
      </c>
      <c r="C100" s="49">
        <f>D100+H100+L100+P100</f>
        <v>1</v>
      </c>
      <c r="D100" s="38">
        <f>E100+F100+G100</f>
        <v>0</v>
      </c>
      <c r="E100" s="20"/>
      <c r="F100" s="21"/>
      <c r="G100" s="71"/>
      <c r="H100" s="19">
        <f>I100+J100+K100</f>
        <v>0</v>
      </c>
      <c r="I100" s="20"/>
      <c r="J100" s="21"/>
      <c r="K100" s="71"/>
      <c r="L100" s="22">
        <f t="shared" ref="L100:L112" si="102">M100+N100+O100</f>
        <v>1</v>
      </c>
      <c r="M100" s="20">
        <v>1</v>
      </c>
      <c r="N100" s="63"/>
      <c r="O100" s="71"/>
      <c r="P100" s="31">
        <f>Q100+R100+S100</f>
        <v>0</v>
      </c>
      <c r="Q100" s="20"/>
      <c r="R100" s="21"/>
      <c r="S100" s="89"/>
    </row>
    <row r="101" spans="1:19" ht="20.25" thickTop="1" thickBot="1" x14ac:dyDescent="0.45">
      <c r="A101" s="131" t="s">
        <v>123</v>
      </c>
      <c r="B101" s="145"/>
      <c r="C101" s="46">
        <f>D101+H101+L101+P101</f>
        <v>22</v>
      </c>
      <c r="D101" s="35">
        <f>E101+F101+G101</f>
        <v>3</v>
      </c>
      <c r="E101" s="7">
        <f>SUM(E102:E115)</f>
        <v>2</v>
      </c>
      <c r="F101" s="10">
        <f>SUM(F102:F115)</f>
        <v>1</v>
      </c>
      <c r="G101" s="68">
        <f>SUM(G102:G115)</f>
        <v>0</v>
      </c>
      <c r="H101" s="13">
        <f>I101+J101+K101</f>
        <v>2</v>
      </c>
      <c r="I101" s="7">
        <f>SUM(I102:I115)</f>
        <v>1</v>
      </c>
      <c r="J101" s="10">
        <f>SUM(J102:J115)</f>
        <v>1</v>
      </c>
      <c r="K101" s="68">
        <f>SUM(K102:K115)</f>
        <v>0</v>
      </c>
      <c r="L101" s="16">
        <f t="shared" ref="L101" si="103">M101+N101+O101</f>
        <v>17</v>
      </c>
      <c r="M101" s="7">
        <f t="shared" ref="M101:O101" si="104">SUM(M102:M115)</f>
        <v>9</v>
      </c>
      <c r="N101" s="60">
        <f t="shared" si="104"/>
        <v>8</v>
      </c>
      <c r="O101" s="68">
        <f t="shared" si="104"/>
        <v>0</v>
      </c>
      <c r="P101" s="13">
        <f>Q101+R101+S101</f>
        <v>0</v>
      </c>
      <c r="Q101" s="7">
        <f t="shared" ref="Q101:S101" si="105">SUM(Q102:Q115)</f>
        <v>0</v>
      </c>
      <c r="R101" s="10">
        <f t="shared" ref="R101" si="106">SUM(R102:R115)</f>
        <v>0</v>
      </c>
      <c r="S101" s="91">
        <f t="shared" si="105"/>
        <v>0</v>
      </c>
    </row>
    <row r="102" spans="1:19" ht="19.5" thickTop="1" x14ac:dyDescent="0.4">
      <c r="A102" s="26"/>
      <c r="B102" s="82" t="s">
        <v>403</v>
      </c>
      <c r="C102" s="47">
        <f>D102+H102+L102+P102</f>
        <v>2</v>
      </c>
      <c r="D102" s="36">
        <f t="shared" ref="D102:D194" si="107">E102+F102+G102</f>
        <v>1</v>
      </c>
      <c r="E102" s="4"/>
      <c r="F102" s="11">
        <v>1</v>
      </c>
      <c r="G102" s="69"/>
      <c r="H102" s="14">
        <f>I102+J102+K102</f>
        <v>0</v>
      </c>
      <c r="I102" s="4"/>
      <c r="J102" s="11"/>
      <c r="K102" s="69"/>
      <c r="L102" s="17">
        <f t="shared" si="102"/>
        <v>1</v>
      </c>
      <c r="M102" s="4">
        <v>1</v>
      </c>
      <c r="N102" s="61"/>
      <c r="O102" s="69"/>
      <c r="P102" s="14">
        <f>Q102+R102+S102</f>
        <v>0</v>
      </c>
      <c r="Q102" s="4"/>
      <c r="R102" s="11"/>
      <c r="S102" s="92"/>
    </row>
    <row r="103" spans="1:19" x14ac:dyDescent="0.4">
      <c r="A103" s="26"/>
      <c r="B103" s="57" t="s">
        <v>404</v>
      </c>
      <c r="C103" s="49">
        <f>D103+H103+L103+P103</f>
        <v>1</v>
      </c>
      <c r="D103" s="37">
        <f t="shared" ref="D103" si="108">E103+F103+G103</f>
        <v>0</v>
      </c>
      <c r="E103" s="20"/>
      <c r="F103" s="21"/>
      <c r="G103" s="71"/>
      <c r="H103" s="15">
        <f t="shared" ref="H103" si="109">I103+J103+K103</f>
        <v>1</v>
      </c>
      <c r="I103" s="20"/>
      <c r="J103" s="21">
        <v>1</v>
      </c>
      <c r="K103" s="71"/>
      <c r="L103" s="22">
        <f t="shared" si="102"/>
        <v>0</v>
      </c>
      <c r="M103" s="20"/>
      <c r="N103" s="63"/>
      <c r="O103" s="71"/>
      <c r="P103" s="14">
        <f t="shared" ref="P103" si="110">Q103+R103+S103</f>
        <v>0</v>
      </c>
      <c r="Q103" s="20"/>
      <c r="R103" s="21"/>
      <c r="S103" s="89"/>
    </row>
    <row r="104" spans="1:19" x14ac:dyDescent="0.4">
      <c r="A104" s="26"/>
      <c r="B104" s="57" t="s">
        <v>163</v>
      </c>
      <c r="C104" s="49">
        <f t="shared" ref="C104" si="111">D104+H104+L104+P104</f>
        <v>2</v>
      </c>
      <c r="D104" s="37">
        <f t="shared" si="107"/>
        <v>0</v>
      </c>
      <c r="E104" s="20"/>
      <c r="F104" s="21"/>
      <c r="G104" s="71"/>
      <c r="H104" s="15">
        <f>I104+J104+K104</f>
        <v>0</v>
      </c>
      <c r="I104" s="20"/>
      <c r="J104" s="21"/>
      <c r="K104" s="71"/>
      <c r="L104" s="22">
        <f t="shared" ref="L104" si="112">M104+N104+O104</f>
        <v>2</v>
      </c>
      <c r="M104" s="20">
        <v>1</v>
      </c>
      <c r="N104" s="63">
        <v>1</v>
      </c>
      <c r="O104" s="71"/>
      <c r="P104" s="14">
        <f>Q104+R104+S104</f>
        <v>0</v>
      </c>
      <c r="Q104" s="20"/>
      <c r="R104" s="21"/>
      <c r="S104" s="89"/>
    </row>
    <row r="105" spans="1:19" x14ac:dyDescent="0.4">
      <c r="A105" s="26"/>
      <c r="B105" s="57" t="s">
        <v>287</v>
      </c>
      <c r="C105" s="49">
        <f>D105+H105+L105+P105</f>
        <v>1</v>
      </c>
      <c r="D105" s="37">
        <f t="shared" ref="D105:D107" si="113">E105+F105+G105</f>
        <v>0</v>
      </c>
      <c r="E105" s="20"/>
      <c r="F105" s="21"/>
      <c r="G105" s="71"/>
      <c r="H105" s="15">
        <f t="shared" ref="H105:H107" si="114">I105+J105+K105</f>
        <v>0</v>
      </c>
      <c r="I105" s="20"/>
      <c r="J105" s="21"/>
      <c r="K105" s="71"/>
      <c r="L105" s="22">
        <f t="shared" si="102"/>
        <v>1</v>
      </c>
      <c r="M105" s="20"/>
      <c r="N105" s="63">
        <v>1</v>
      </c>
      <c r="O105" s="71"/>
      <c r="P105" s="14">
        <f t="shared" ref="P105:P107" si="115">Q105+R105+S105</f>
        <v>0</v>
      </c>
      <c r="Q105" s="20"/>
      <c r="R105" s="21"/>
      <c r="S105" s="89"/>
    </row>
    <row r="106" spans="1:19" x14ac:dyDescent="0.4">
      <c r="A106" s="26"/>
      <c r="B106" s="57" t="s">
        <v>466</v>
      </c>
      <c r="C106" s="49">
        <f t="shared" ref="C106" si="116">D106+H106+L106+P106</f>
        <v>1</v>
      </c>
      <c r="D106" s="37">
        <f t="shared" ref="D106" si="117">E106+F106+G106</f>
        <v>0</v>
      </c>
      <c r="E106" s="20"/>
      <c r="F106" s="21"/>
      <c r="G106" s="71"/>
      <c r="H106" s="15">
        <f t="shared" ref="H106" si="118">I106+J106+K106</f>
        <v>1</v>
      </c>
      <c r="I106" s="20">
        <v>1</v>
      </c>
      <c r="J106" s="21"/>
      <c r="K106" s="71"/>
      <c r="L106" s="22">
        <f t="shared" ref="L106" si="119">M106+N106+O106</f>
        <v>0</v>
      </c>
      <c r="M106" s="20"/>
      <c r="N106" s="63"/>
      <c r="O106" s="71"/>
      <c r="P106" s="14">
        <f t="shared" ref="P106" si="120">Q106+R106+S106</f>
        <v>0</v>
      </c>
      <c r="Q106" s="20"/>
      <c r="R106" s="21"/>
      <c r="S106" s="89"/>
    </row>
    <row r="107" spans="1:19" x14ac:dyDescent="0.4">
      <c r="A107" s="26"/>
      <c r="B107" s="57" t="s">
        <v>331</v>
      </c>
      <c r="C107" s="49">
        <f t="shared" ref="C107" si="121">D107+H107+L107+P107</f>
        <v>1</v>
      </c>
      <c r="D107" s="37">
        <f t="shared" si="113"/>
        <v>1</v>
      </c>
      <c r="E107" s="20">
        <v>1</v>
      </c>
      <c r="F107" s="21"/>
      <c r="G107" s="71"/>
      <c r="H107" s="15">
        <f t="shared" si="114"/>
        <v>0</v>
      </c>
      <c r="I107" s="20"/>
      <c r="J107" s="21"/>
      <c r="K107" s="71"/>
      <c r="L107" s="22">
        <f t="shared" si="102"/>
        <v>0</v>
      </c>
      <c r="M107" s="20"/>
      <c r="N107" s="63"/>
      <c r="O107" s="71"/>
      <c r="P107" s="14">
        <f t="shared" si="115"/>
        <v>0</v>
      </c>
      <c r="Q107" s="20"/>
      <c r="R107" s="21"/>
      <c r="S107" s="89"/>
    </row>
    <row r="108" spans="1:19" x14ac:dyDescent="0.4">
      <c r="A108" s="26"/>
      <c r="B108" s="57" t="s">
        <v>221</v>
      </c>
      <c r="C108" s="49">
        <f>D108+H108+L108+P108</f>
        <v>2</v>
      </c>
      <c r="D108" s="37">
        <f t="shared" si="107"/>
        <v>0</v>
      </c>
      <c r="E108" s="20"/>
      <c r="F108" s="21"/>
      <c r="G108" s="71"/>
      <c r="H108" s="15">
        <f>I108+J108+K108</f>
        <v>0</v>
      </c>
      <c r="I108" s="20"/>
      <c r="J108" s="21"/>
      <c r="K108" s="71"/>
      <c r="L108" s="22">
        <f t="shared" ref="L108:L110" si="122">M108+N108+O108</f>
        <v>2</v>
      </c>
      <c r="M108" s="20"/>
      <c r="N108" s="63">
        <v>2</v>
      </c>
      <c r="O108" s="71"/>
      <c r="P108" s="14">
        <f>Q108+R108+S108</f>
        <v>0</v>
      </c>
      <c r="Q108" s="20"/>
      <c r="R108" s="21"/>
      <c r="S108" s="89"/>
    </row>
    <row r="109" spans="1:19" x14ac:dyDescent="0.4">
      <c r="A109" s="26"/>
      <c r="B109" s="57" t="s">
        <v>332</v>
      </c>
      <c r="C109" s="49">
        <f t="shared" ref="C109" si="123">D109+H109+L109+P109</f>
        <v>1</v>
      </c>
      <c r="D109" s="37">
        <f t="shared" ref="D109" si="124">E109+F109+G109</f>
        <v>1</v>
      </c>
      <c r="E109" s="20">
        <v>1</v>
      </c>
      <c r="F109" s="21"/>
      <c r="G109" s="71"/>
      <c r="H109" s="15">
        <f t="shared" ref="H109" si="125">I109+J109+K109</f>
        <v>0</v>
      </c>
      <c r="I109" s="20"/>
      <c r="J109" s="21"/>
      <c r="K109" s="71"/>
      <c r="L109" s="22">
        <f t="shared" ref="L109" si="126">M109+N109+O109</f>
        <v>0</v>
      </c>
      <c r="M109" s="20"/>
      <c r="N109" s="63"/>
      <c r="O109" s="71"/>
      <c r="P109" s="14">
        <f t="shared" ref="P109" si="127">Q109+R109+S109</f>
        <v>0</v>
      </c>
      <c r="Q109" s="20"/>
      <c r="R109" s="21"/>
      <c r="S109" s="89"/>
    </row>
    <row r="110" spans="1:19" x14ac:dyDescent="0.4">
      <c r="A110" s="26"/>
      <c r="B110" s="57" t="s">
        <v>333</v>
      </c>
      <c r="C110" s="49">
        <f t="shared" ref="C110:C118" si="128">D110+H110+L110+P110</f>
        <v>1</v>
      </c>
      <c r="D110" s="37">
        <f t="shared" si="107"/>
        <v>0</v>
      </c>
      <c r="E110" s="20"/>
      <c r="F110" s="21"/>
      <c r="G110" s="71"/>
      <c r="H110" s="15">
        <f>I110+J110+K110</f>
        <v>0</v>
      </c>
      <c r="I110" s="20"/>
      <c r="J110" s="21"/>
      <c r="K110" s="71"/>
      <c r="L110" s="22">
        <f t="shared" si="122"/>
        <v>1</v>
      </c>
      <c r="M110" s="20">
        <v>1</v>
      </c>
      <c r="N110" s="63"/>
      <c r="O110" s="71"/>
      <c r="P110" s="14">
        <f t="shared" ref="P110" si="129">Q110+R110+S110</f>
        <v>0</v>
      </c>
      <c r="Q110" s="20"/>
      <c r="R110" s="21"/>
      <c r="S110" s="89"/>
    </row>
    <row r="111" spans="1:19" x14ac:dyDescent="0.4">
      <c r="A111" s="26"/>
      <c r="B111" s="57" t="s">
        <v>222</v>
      </c>
      <c r="C111" s="49">
        <f t="shared" si="128"/>
        <v>5</v>
      </c>
      <c r="D111" s="37">
        <f t="shared" si="107"/>
        <v>0</v>
      </c>
      <c r="E111" s="20"/>
      <c r="F111" s="21"/>
      <c r="G111" s="71"/>
      <c r="H111" s="15">
        <f t="shared" ref="H111:H112" si="130">I111+J111+K111</f>
        <v>0</v>
      </c>
      <c r="I111" s="20"/>
      <c r="J111" s="21"/>
      <c r="K111" s="71"/>
      <c r="L111" s="22">
        <f t="shared" si="102"/>
        <v>5</v>
      </c>
      <c r="M111" s="20">
        <v>3</v>
      </c>
      <c r="N111" s="63">
        <v>2</v>
      </c>
      <c r="O111" s="71"/>
      <c r="P111" s="14">
        <f t="shared" ref="P111:P198" si="131">Q111+R111+S111</f>
        <v>0</v>
      </c>
      <c r="Q111" s="20"/>
      <c r="R111" s="21"/>
      <c r="S111" s="89"/>
    </row>
    <row r="112" spans="1:19" x14ac:dyDescent="0.4">
      <c r="A112" s="26"/>
      <c r="B112" s="57" t="s">
        <v>164</v>
      </c>
      <c r="C112" s="49">
        <f t="shared" si="128"/>
        <v>1</v>
      </c>
      <c r="D112" s="37">
        <f t="shared" si="107"/>
        <v>0</v>
      </c>
      <c r="E112" s="20"/>
      <c r="F112" s="21"/>
      <c r="G112" s="71"/>
      <c r="H112" s="15">
        <f t="shared" si="130"/>
        <v>0</v>
      </c>
      <c r="I112" s="20"/>
      <c r="J112" s="21"/>
      <c r="K112" s="71"/>
      <c r="L112" s="22">
        <f t="shared" si="102"/>
        <v>1</v>
      </c>
      <c r="M112" s="20">
        <v>1</v>
      </c>
      <c r="N112" s="63"/>
      <c r="O112" s="71"/>
      <c r="P112" s="14">
        <f t="shared" si="131"/>
        <v>0</v>
      </c>
      <c r="Q112" s="20"/>
      <c r="R112" s="21"/>
      <c r="S112" s="89"/>
    </row>
    <row r="113" spans="1:19" x14ac:dyDescent="0.4">
      <c r="A113" s="26"/>
      <c r="B113" s="2" t="s">
        <v>223</v>
      </c>
      <c r="C113" s="49">
        <f t="shared" si="128"/>
        <v>1</v>
      </c>
      <c r="D113" s="37">
        <f t="shared" si="107"/>
        <v>0</v>
      </c>
      <c r="E113" s="20"/>
      <c r="F113" s="21"/>
      <c r="G113" s="71"/>
      <c r="H113" s="15">
        <f>I113+J113+K113</f>
        <v>0</v>
      </c>
      <c r="I113" s="20"/>
      <c r="J113" s="21"/>
      <c r="K113" s="71"/>
      <c r="L113" s="22">
        <f t="shared" si="96"/>
        <v>1</v>
      </c>
      <c r="M113" s="20">
        <v>1</v>
      </c>
      <c r="N113" s="63"/>
      <c r="O113" s="71"/>
      <c r="P113" s="14">
        <f t="shared" si="131"/>
        <v>0</v>
      </c>
      <c r="Q113" s="20"/>
      <c r="R113" s="21"/>
      <c r="S113" s="89"/>
    </row>
    <row r="114" spans="1:19" x14ac:dyDescent="0.4">
      <c r="A114" s="26"/>
      <c r="B114" s="25" t="s">
        <v>124</v>
      </c>
      <c r="C114" s="49">
        <f t="shared" si="128"/>
        <v>1</v>
      </c>
      <c r="D114" s="37">
        <f t="shared" si="107"/>
        <v>0</v>
      </c>
      <c r="E114" s="20"/>
      <c r="F114" s="21"/>
      <c r="G114" s="71"/>
      <c r="H114" s="15">
        <f>I114+J114+K114</f>
        <v>0</v>
      </c>
      <c r="I114" s="20"/>
      <c r="J114" s="21"/>
      <c r="K114" s="71"/>
      <c r="L114" s="22">
        <f t="shared" si="36"/>
        <v>1</v>
      </c>
      <c r="M114" s="20"/>
      <c r="N114" s="63">
        <v>1</v>
      </c>
      <c r="O114" s="71"/>
      <c r="P114" s="14">
        <f t="shared" si="131"/>
        <v>0</v>
      </c>
      <c r="Q114" s="20"/>
      <c r="R114" s="21"/>
      <c r="S114" s="89"/>
    </row>
    <row r="115" spans="1:19" ht="19.5" thickBot="1" x14ac:dyDescent="0.45">
      <c r="A115" s="26"/>
      <c r="B115" s="25" t="s">
        <v>220</v>
      </c>
      <c r="C115" s="49">
        <f t="shared" si="128"/>
        <v>2</v>
      </c>
      <c r="D115" s="38">
        <f t="shared" si="107"/>
        <v>0</v>
      </c>
      <c r="E115" s="20"/>
      <c r="F115" s="21"/>
      <c r="G115" s="71"/>
      <c r="H115" s="19">
        <f>I115+J115+K115</f>
        <v>0</v>
      </c>
      <c r="I115" s="20"/>
      <c r="J115" s="21"/>
      <c r="K115" s="71"/>
      <c r="L115" s="22">
        <f t="shared" si="36"/>
        <v>2</v>
      </c>
      <c r="M115" s="20">
        <v>1</v>
      </c>
      <c r="N115" s="63">
        <v>1</v>
      </c>
      <c r="O115" s="71"/>
      <c r="P115" s="14">
        <f t="shared" si="131"/>
        <v>0</v>
      </c>
      <c r="Q115" s="20"/>
      <c r="R115" s="21"/>
      <c r="S115" s="89"/>
    </row>
    <row r="116" spans="1:19" ht="20.25" thickTop="1" thickBot="1" x14ac:dyDescent="0.45">
      <c r="A116" s="131" t="s">
        <v>31</v>
      </c>
      <c r="B116" s="132"/>
      <c r="C116" s="46">
        <f t="shared" si="128"/>
        <v>1</v>
      </c>
      <c r="D116" s="35">
        <f t="shared" si="107"/>
        <v>0</v>
      </c>
      <c r="E116" s="7">
        <f>E117</f>
        <v>0</v>
      </c>
      <c r="F116" s="10">
        <f>F117</f>
        <v>0</v>
      </c>
      <c r="G116" s="68">
        <f t="shared" ref="G116" si="132">G117</f>
        <v>0</v>
      </c>
      <c r="H116" s="13">
        <f>I116+J116+K116</f>
        <v>0</v>
      </c>
      <c r="I116" s="7">
        <f t="shared" ref="I116:J116" si="133">I117</f>
        <v>0</v>
      </c>
      <c r="J116" s="10">
        <f t="shared" si="133"/>
        <v>0</v>
      </c>
      <c r="K116" s="68">
        <f t="shared" ref="K116:O116" si="134">K117</f>
        <v>0</v>
      </c>
      <c r="L116" s="16">
        <f t="shared" si="36"/>
        <v>1</v>
      </c>
      <c r="M116" s="7">
        <f t="shared" si="134"/>
        <v>0</v>
      </c>
      <c r="N116" s="60">
        <f t="shared" si="134"/>
        <v>1</v>
      </c>
      <c r="O116" s="68">
        <f t="shared" si="134"/>
        <v>0</v>
      </c>
      <c r="P116" s="13">
        <f t="shared" si="131"/>
        <v>0</v>
      </c>
      <c r="Q116" s="7">
        <f t="shared" ref="Q116:S116" si="135">Q117</f>
        <v>0</v>
      </c>
      <c r="R116" s="10">
        <f t="shared" si="135"/>
        <v>0</v>
      </c>
      <c r="S116" s="91">
        <f t="shared" si="135"/>
        <v>0</v>
      </c>
    </row>
    <row r="117" spans="1:19" ht="20.25" thickTop="1" thickBot="1" x14ac:dyDescent="0.45">
      <c r="A117" s="26"/>
      <c r="B117" s="2" t="s">
        <v>32</v>
      </c>
      <c r="C117" s="45">
        <f t="shared" si="128"/>
        <v>1</v>
      </c>
      <c r="D117" s="39">
        <f t="shared" si="107"/>
        <v>0</v>
      </c>
      <c r="E117" s="29"/>
      <c r="F117" s="51"/>
      <c r="G117" s="72"/>
      <c r="H117" s="31">
        <f>I117+J117+K117</f>
        <v>0</v>
      </c>
      <c r="I117" s="29"/>
      <c r="J117" s="51"/>
      <c r="K117" s="72"/>
      <c r="L117" s="53">
        <f t="shared" si="36"/>
        <v>1</v>
      </c>
      <c r="M117" s="29"/>
      <c r="N117" s="64">
        <v>1</v>
      </c>
      <c r="O117" s="72"/>
      <c r="P117" s="31">
        <f t="shared" si="131"/>
        <v>0</v>
      </c>
      <c r="Q117" s="29"/>
      <c r="R117" s="51"/>
      <c r="S117" s="94"/>
    </row>
    <row r="118" spans="1:19" ht="20.25" thickTop="1" thickBot="1" x14ac:dyDescent="0.45">
      <c r="A118" s="131" t="s">
        <v>207</v>
      </c>
      <c r="B118" s="132"/>
      <c r="C118" s="46">
        <f t="shared" si="128"/>
        <v>3</v>
      </c>
      <c r="D118" s="35">
        <f t="shared" si="107"/>
        <v>0</v>
      </c>
      <c r="E118" s="7">
        <f>SUM(E119:E121)</f>
        <v>0</v>
      </c>
      <c r="F118" s="10">
        <f t="shared" ref="F118:G118" si="136">SUM(F119:F121)</f>
        <v>0</v>
      </c>
      <c r="G118" s="68">
        <f t="shared" si="136"/>
        <v>0</v>
      </c>
      <c r="H118" s="13">
        <f t="shared" ref="H118:H121" si="137">I118+J118+K118</f>
        <v>0</v>
      </c>
      <c r="I118" s="7">
        <f t="shared" ref="I118:K118" si="138">SUM(I119:I121)</f>
        <v>0</v>
      </c>
      <c r="J118" s="10">
        <f t="shared" si="138"/>
        <v>0</v>
      </c>
      <c r="K118" s="68">
        <f t="shared" si="138"/>
        <v>0</v>
      </c>
      <c r="L118" s="16">
        <f t="shared" ref="L118:L121" si="139">M118+N118+O118</f>
        <v>3</v>
      </c>
      <c r="M118" s="7">
        <f t="shared" ref="M118:O118" si="140">SUM(M119:M121)</f>
        <v>1</v>
      </c>
      <c r="N118" s="60">
        <f t="shared" si="140"/>
        <v>2</v>
      </c>
      <c r="O118" s="68">
        <f t="shared" si="140"/>
        <v>0</v>
      </c>
      <c r="P118" s="13">
        <f t="shared" si="131"/>
        <v>0</v>
      </c>
      <c r="Q118" s="7">
        <f t="shared" ref="Q118:S118" si="141">SUM(Q119:Q121)</f>
        <v>0</v>
      </c>
      <c r="R118" s="10">
        <f t="shared" si="141"/>
        <v>0</v>
      </c>
      <c r="S118" s="91">
        <f t="shared" si="141"/>
        <v>0</v>
      </c>
    </row>
    <row r="119" spans="1:19" ht="19.5" thickTop="1" x14ac:dyDescent="0.4">
      <c r="A119" s="26"/>
      <c r="B119" s="114" t="s">
        <v>467</v>
      </c>
      <c r="C119" s="115">
        <f t="shared" ref="C119:C120" si="142">D119+H119+L119+P119</f>
        <v>1</v>
      </c>
      <c r="D119" s="116">
        <f t="shared" ref="D119:D120" si="143">E119+F119+G119</f>
        <v>0</v>
      </c>
      <c r="E119" s="117"/>
      <c r="F119" s="118"/>
      <c r="G119" s="119"/>
      <c r="H119" s="120">
        <f t="shared" ref="H119:H120" si="144">I119+J119+K119</f>
        <v>0</v>
      </c>
      <c r="I119" s="117"/>
      <c r="J119" s="118"/>
      <c r="K119" s="119"/>
      <c r="L119" s="121">
        <f t="shared" ref="L119:L120" si="145">M119+N119+O119</f>
        <v>1</v>
      </c>
      <c r="M119" s="117"/>
      <c r="N119" s="122">
        <v>1</v>
      </c>
      <c r="O119" s="119"/>
      <c r="P119" s="120">
        <f t="shared" ref="P119:P120" si="146">Q119+R119+S119</f>
        <v>0</v>
      </c>
      <c r="Q119" s="117"/>
      <c r="R119" s="118"/>
      <c r="S119" s="123"/>
    </row>
    <row r="120" spans="1:19" x14ac:dyDescent="0.4">
      <c r="A120" s="26"/>
      <c r="B120" s="41" t="s">
        <v>334</v>
      </c>
      <c r="C120" s="48">
        <f t="shared" si="142"/>
        <v>1</v>
      </c>
      <c r="D120" s="37">
        <f t="shared" si="143"/>
        <v>0</v>
      </c>
      <c r="E120" s="3"/>
      <c r="F120" s="12"/>
      <c r="G120" s="70"/>
      <c r="H120" s="15">
        <f t="shared" si="144"/>
        <v>0</v>
      </c>
      <c r="I120" s="3"/>
      <c r="J120" s="12"/>
      <c r="K120" s="70"/>
      <c r="L120" s="18">
        <f t="shared" si="145"/>
        <v>1</v>
      </c>
      <c r="M120" s="3"/>
      <c r="N120" s="62">
        <v>1</v>
      </c>
      <c r="O120" s="70"/>
      <c r="P120" s="15">
        <f t="shared" si="146"/>
        <v>0</v>
      </c>
      <c r="Q120" s="3"/>
      <c r="R120" s="12"/>
      <c r="S120" s="93"/>
    </row>
    <row r="121" spans="1:19" ht="19.5" thickBot="1" x14ac:dyDescent="0.45">
      <c r="A121" s="26"/>
      <c r="B121" s="2" t="s">
        <v>208</v>
      </c>
      <c r="C121" s="45">
        <f t="shared" ref="C121:C129" si="147">D121+H121+L121+P121</f>
        <v>1</v>
      </c>
      <c r="D121" s="39">
        <f t="shared" si="107"/>
        <v>0</v>
      </c>
      <c r="E121" s="29"/>
      <c r="F121" s="51"/>
      <c r="G121" s="72"/>
      <c r="H121" s="31">
        <f t="shared" si="137"/>
        <v>0</v>
      </c>
      <c r="I121" s="29"/>
      <c r="J121" s="51"/>
      <c r="K121" s="72"/>
      <c r="L121" s="53">
        <f t="shared" si="139"/>
        <v>1</v>
      </c>
      <c r="M121" s="29">
        <v>1</v>
      </c>
      <c r="N121" s="64"/>
      <c r="O121" s="72"/>
      <c r="P121" s="31">
        <f t="shared" si="131"/>
        <v>0</v>
      </c>
      <c r="Q121" s="29"/>
      <c r="R121" s="51"/>
      <c r="S121" s="94"/>
    </row>
    <row r="122" spans="1:19" ht="20.25" thickTop="1" thickBot="1" x14ac:dyDescent="0.45">
      <c r="A122" s="131" t="s">
        <v>33</v>
      </c>
      <c r="B122" s="132"/>
      <c r="C122" s="46">
        <f t="shared" si="147"/>
        <v>69</v>
      </c>
      <c r="D122" s="35">
        <f t="shared" si="107"/>
        <v>4</v>
      </c>
      <c r="E122" s="7">
        <f>SUM(E123:E141)</f>
        <v>2</v>
      </c>
      <c r="F122" s="10">
        <f>SUM(F123:F141)</f>
        <v>2</v>
      </c>
      <c r="G122" s="68">
        <f>SUM(G123:G141)</f>
        <v>0</v>
      </c>
      <c r="H122" s="13">
        <f>I122+J122+K122</f>
        <v>9</v>
      </c>
      <c r="I122" s="7">
        <f>SUM(I123:I141)</f>
        <v>5</v>
      </c>
      <c r="J122" s="10">
        <f>SUM(J123:J141)</f>
        <v>4</v>
      </c>
      <c r="K122" s="68">
        <f>SUM(K123:K141)</f>
        <v>0</v>
      </c>
      <c r="L122" s="16">
        <f t="shared" si="36"/>
        <v>55</v>
      </c>
      <c r="M122" s="7">
        <f>SUM(M123:M141)</f>
        <v>18</v>
      </c>
      <c r="N122" s="60">
        <f>SUM(N123:N141)</f>
        <v>37</v>
      </c>
      <c r="O122" s="68">
        <f>SUM(O123:O141)</f>
        <v>0</v>
      </c>
      <c r="P122" s="13">
        <f t="shared" si="131"/>
        <v>1</v>
      </c>
      <c r="Q122" s="7">
        <f>SUM(Q123:Q141)</f>
        <v>0</v>
      </c>
      <c r="R122" s="10">
        <f>SUM(R123:R141)</f>
        <v>1</v>
      </c>
      <c r="S122" s="91">
        <f>SUM(S123:S141)</f>
        <v>0</v>
      </c>
    </row>
    <row r="123" spans="1:19" ht="19.5" thickTop="1" x14ac:dyDescent="0.4">
      <c r="A123" s="26"/>
      <c r="B123" s="149" t="s">
        <v>494</v>
      </c>
      <c r="C123" s="47">
        <f t="shared" si="147"/>
        <v>1</v>
      </c>
      <c r="D123" s="36">
        <f t="shared" si="107"/>
        <v>0</v>
      </c>
      <c r="E123" s="4"/>
      <c r="F123" s="11"/>
      <c r="G123" s="69"/>
      <c r="H123" s="14">
        <f>I123+J123+K123</f>
        <v>0</v>
      </c>
      <c r="I123" s="4"/>
      <c r="J123" s="11"/>
      <c r="K123" s="69"/>
      <c r="L123" s="17">
        <f t="shared" si="36"/>
        <v>1</v>
      </c>
      <c r="M123" s="4">
        <v>1</v>
      </c>
      <c r="N123" s="61"/>
      <c r="O123" s="69"/>
      <c r="P123" s="14">
        <f t="shared" si="131"/>
        <v>0</v>
      </c>
      <c r="Q123" s="4"/>
      <c r="R123" s="11"/>
      <c r="S123" s="92"/>
    </row>
    <row r="124" spans="1:19" x14ac:dyDescent="0.4">
      <c r="A124" s="26"/>
      <c r="B124" s="41" t="s">
        <v>275</v>
      </c>
      <c r="C124" s="48">
        <f t="shared" ref="C124" si="148">D124+H124+L124+P124</f>
        <v>2</v>
      </c>
      <c r="D124" s="37">
        <f t="shared" ref="D124" si="149">E124+F124+G124</f>
        <v>1</v>
      </c>
      <c r="E124" s="3">
        <v>1</v>
      </c>
      <c r="F124" s="12"/>
      <c r="G124" s="70"/>
      <c r="H124" s="15">
        <f t="shared" ref="H124" si="150">I124+J124+K124</f>
        <v>1</v>
      </c>
      <c r="I124" s="3">
        <v>1</v>
      </c>
      <c r="J124" s="12"/>
      <c r="K124" s="70"/>
      <c r="L124" s="18">
        <f t="shared" si="36"/>
        <v>0</v>
      </c>
      <c r="M124" s="3"/>
      <c r="N124" s="62"/>
      <c r="O124" s="70"/>
      <c r="P124" s="15">
        <f t="shared" si="131"/>
        <v>0</v>
      </c>
      <c r="Q124" s="3"/>
      <c r="R124" s="12"/>
      <c r="S124" s="93"/>
    </row>
    <row r="125" spans="1:19" x14ac:dyDescent="0.4">
      <c r="A125" s="26"/>
      <c r="B125" s="41" t="s">
        <v>468</v>
      </c>
      <c r="C125" s="48">
        <f t="shared" si="147"/>
        <v>2</v>
      </c>
      <c r="D125" s="37">
        <f t="shared" si="107"/>
        <v>0</v>
      </c>
      <c r="E125" s="3"/>
      <c r="F125" s="12"/>
      <c r="G125" s="70"/>
      <c r="H125" s="15">
        <f t="shared" ref="H125" si="151">I125+J125+K125</f>
        <v>0</v>
      </c>
      <c r="I125" s="3"/>
      <c r="J125" s="12"/>
      <c r="K125" s="70"/>
      <c r="L125" s="18">
        <f t="shared" ref="L125" si="152">M125+N125+O125</f>
        <v>2</v>
      </c>
      <c r="M125" s="3"/>
      <c r="N125" s="62">
        <v>2</v>
      </c>
      <c r="O125" s="70"/>
      <c r="P125" s="15">
        <f t="shared" ref="P125" si="153">Q125+R125+S125</f>
        <v>0</v>
      </c>
      <c r="Q125" s="3"/>
      <c r="R125" s="12"/>
      <c r="S125" s="93"/>
    </row>
    <row r="126" spans="1:19" x14ac:dyDescent="0.4">
      <c r="A126" s="26"/>
      <c r="B126" s="57" t="s">
        <v>34</v>
      </c>
      <c r="C126" s="48">
        <f t="shared" si="147"/>
        <v>7</v>
      </c>
      <c r="D126" s="37">
        <f t="shared" ref="D126" si="154">E126+F126+G126</f>
        <v>0</v>
      </c>
      <c r="E126" s="3"/>
      <c r="F126" s="12"/>
      <c r="G126" s="70"/>
      <c r="H126" s="15">
        <f t="shared" ref="H126" si="155">I126+J126+K126</f>
        <v>1</v>
      </c>
      <c r="I126" s="3">
        <v>1</v>
      </c>
      <c r="J126" s="12"/>
      <c r="K126" s="70"/>
      <c r="L126" s="18">
        <f t="shared" ref="L126" si="156">M126+N126+O126</f>
        <v>6</v>
      </c>
      <c r="M126" s="3">
        <v>1</v>
      </c>
      <c r="N126" s="62">
        <v>5</v>
      </c>
      <c r="O126" s="70"/>
      <c r="P126" s="15">
        <f t="shared" ref="P126" si="157">Q126+R126+S126</f>
        <v>0</v>
      </c>
      <c r="Q126" s="3"/>
      <c r="R126" s="12"/>
      <c r="S126" s="93"/>
    </row>
    <row r="127" spans="1:19" x14ac:dyDescent="0.4">
      <c r="A127" s="26"/>
      <c r="B127" s="41" t="s">
        <v>224</v>
      </c>
      <c r="C127" s="48">
        <f t="shared" si="147"/>
        <v>14</v>
      </c>
      <c r="D127" s="37">
        <f t="shared" si="107"/>
        <v>1</v>
      </c>
      <c r="E127" s="3"/>
      <c r="F127" s="12">
        <v>1</v>
      </c>
      <c r="G127" s="70"/>
      <c r="H127" s="15">
        <f>I127+J127+K127</f>
        <v>2</v>
      </c>
      <c r="I127" s="3">
        <v>2</v>
      </c>
      <c r="J127" s="12"/>
      <c r="K127" s="70"/>
      <c r="L127" s="18">
        <f>M127+N127+O127</f>
        <v>11</v>
      </c>
      <c r="M127" s="3">
        <v>2</v>
      </c>
      <c r="N127" s="62">
        <v>9</v>
      </c>
      <c r="O127" s="70"/>
      <c r="P127" s="15">
        <f t="shared" si="131"/>
        <v>0</v>
      </c>
      <c r="Q127" s="3"/>
      <c r="R127" s="12"/>
      <c r="S127" s="93"/>
    </row>
    <row r="128" spans="1:19" x14ac:dyDescent="0.4">
      <c r="A128" s="26"/>
      <c r="B128" s="41" t="s">
        <v>125</v>
      </c>
      <c r="C128" s="48">
        <f t="shared" si="147"/>
        <v>5</v>
      </c>
      <c r="D128" s="37">
        <f t="shared" si="107"/>
        <v>0</v>
      </c>
      <c r="E128" s="3"/>
      <c r="F128" s="12"/>
      <c r="G128" s="70"/>
      <c r="H128" s="15">
        <f t="shared" ref="H128" si="158">I128+J128+K128</f>
        <v>0</v>
      </c>
      <c r="I128" s="3"/>
      <c r="J128" s="12"/>
      <c r="K128" s="70"/>
      <c r="L128" s="18">
        <f t="shared" ref="L128" si="159">M128+N128+O128</f>
        <v>4</v>
      </c>
      <c r="M128" s="3">
        <v>2</v>
      </c>
      <c r="N128" s="62">
        <v>2</v>
      </c>
      <c r="O128" s="70"/>
      <c r="P128" s="15">
        <f t="shared" si="131"/>
        <v>1</v>
      </c>
      <c r="Q128" s="3"/>
      <c r="R128" s="12">
        <v>1</v>
      </c>
      <c r="S128" s="93"/>
    </row>
    <row r="129" spans="1:19" x14ac:dyDescent="0.4">
      <c r="A129" s="26"/>
      <c r="B129" s="41" t="s">
        <v>35</v>
      </c>
      <c r="C129" s="48">
        <f t="shared" si="147"/>
        <v>5</v>
      </c>
      <c r="D129" s="37">
        <f t="shared" si="107"/>
        <v>0</v>
      </c>
      <c r="E129" s="3"/>
      <c r="F129" s="12"/>
      <c r="G129" s="70"/>
      <c r="H129" s="15">
        <f>I129+J129+K129</f>
        <v>0</v>
      </c>
      <c r="I129" s="3"/>
      <c r="J129" s="12"/>
      <c r="K129" s="70"/>
      <c r="L129" s="18">
        <f t="shared" si="36"/>
        <v>5</v>
      </c>
      <c r="M129" s="3">
        <v>3</v>
      </c>
      <c r="N129" s="62">
        <v>2</v>
      </c>
      <c r="O129" s="70"/>
      <c r="P129" s="15">
        <f t="shared" si="131"/>
        <v>0</v>
      </c>
      <c r="Q129" s="3"/>
      <c r="R129" s="12"/>
      <c r="S129" s="93"/>
    </row>
    <row r="130" spans="1:19" x14ac:dyDescent="0.4">
      <c r="A130" s="26"/>
      <c r="B130" s="41" t="s">
        <v>288</v>
      </c>
      <c r="C130" s="48">
        <f t="shared" ref="C130:C210" si="160">D130+H130+L130+P130</f>
        <v>1</v>
      </c>
      <c r="D130" s="37">
        <f t="shared" ref="D130" si="161">E130+F130+G130</f>
        <v>0</v>
      </c>
      <c r="E130" s="3"/>
      <c r="F130" s="12"/>
      <c r="G130" s="70"/>
      <c r="H130" s="15">
        <f>I130+J130+K130</f>
        <v>0</v>
      </c>
      <c r="I130" s="3"/>
      <c r="J130" s="12"/>
      <c r="K130" s="70"/>
      <c r="L130" s="18">
        <f t="shared" si="36"/>
        <v>1</v>
      </c>
      <c r="M130" s="3"/>
      <c r="N130" s="62">
        <v>1</v>
      </c>
      <c r="O130" s="70"/>
      <c r="P130" s="15">
        <f t="shared" si="131"/>
        <v>0</v>
      </c>
      <c r="Q130" s="3"/>
      <c r="R130" s="12"/>
      <c r="S130" s="93"/>
    </row>
    <row r="131" spans="1:19" x14ac:dyDescent="0.4">
      <c r="A131" s="26"/>
      <c r="B131" s="41" t="s">
        <v>262</v>
      </c>
      <c r="C131" s="48">
        <f t="shared" si="160"/>
        <v>1</v>
      </c>
      <c r="D131" s="37">
        <f t="shared" si="107"/>
        <v>0</v>
      </c>
      <c r="E131" s="3"/>
      <c r="F131" s="12"/>
      <c r="G131" s="70"/>
      <c r="H131" s="15">
        <f t="shared" ref="H131" si="162">I131+J131+K131</f>
        <v>1</v>
      </c>
      <c r="I131" s="3"/>
      <c r="J131" s="12">
        <v>1</v>
      </c>
      <c r="K131" s="70"/>
      <c r="L131" s="18">
        <f t="shared" ref="L131" si="163">M131+N131+O131</f>
        <v>0</v>
      </c>
      <c r="M131" s="3"/>
      <c r="N131" s="62"/>
      <c r="O131" s="70"/>
      <c r="P131" s="15">
        <f t="shared" ref="P131" si="164">Q131+R131+S131</f>
        <v>0</v>
      </c>
      <c r="Q131" s="3"/>
      <c r="R131" s="12"/>
      <c r="S131" s="93"/>
    </row>
    <row r="132" spans="1:19" x14ac:dyDescent="0.4">
      <c r="A132" s="26"/>
      <c r="B132" s="41" t="s">
        <v>36</v>
      </c>
      <c r="C132" s="48">
        <f t="shared" si="160"/>
        <v>2</v>
      </c>
      <c r="D132" s="37">
        <f t="shared" si="107"/>
        <v>0</v>
      </c>
      <c r="E132" s="3"/>
      <c r="F132" s="12"/>
      <c r="G132" s="70"/>
      <c r="H132" s="15">
        <f>I132+J132+K132</f>
        <v>0</v>
      </c>
      <c r="I132" s="3"/>
      <c r="J132" s="12"/>
      <c r="K132" s="70"/>
      <c r="L132" s="18">
        <f t="shared" si="36"/>
        <v>2</v>
      </c>
      <c r="M132" s="3">
        <v>1</v>
      </c>
      <c r="N132" s="62">
        <v>1</v>
      </c>
      <c r="O132" s="70"/>
      <c r="P132" s="15">
        <f t="shared" si="131"/>
        <v>0</v>
      </c>
      <c r="Q132" s="3"/>
      <c r="R132" s="12"/>
      <c r="S132" s="93"/>
    </row>
    <row r="133" spans="1:19" x14ac:dyDescent="0.4">
      <c r="A133" s="26"/>
      <c r="B133" s="41" t="s">
        <v>405</v>
      </c>
      <c r="C133" s="48">
        <f t="shared" ref="C133" si="165">D133+H133+L133+P133</f>
        <v>1</v>
      </c>
      <c r="D133" s="37">
        <f t="shared" ref="D133" si="166">E133+F133+G133</f>
        <v>1</v>
      </c>
      <c r="E133" s="3"/>
      <c r="F133" s="12">
        <v>1</v>
      </c>
      <c r="G133" s="70"/>
      <c r="H133" s="15">
        <f t="shared" ref="H133" si="167">I133+J133+K133</f>
        <v>0</v>
      </c>
      <c r="I133" s="3"/>
      <c r="J133" s="12"/>
      <c r="K133" s="70"/>
      <c r="L133" s="18">
        <f t="shared" ref="L133" si="168">M133+N133+O133</f>
        <v>0</v>
      </c>
      <c r="M133" s="3"/>
      <c r="N133" s="62"/>
      <c r="O133" s="70"/>
      <c r="P133" s="15">
        <f t="shared" ref="P133" si="169">Q133+R133+S133</f>
        <v>0</v>
      </c>
      <c r="Q133" s="3"/>
      <c r="R133" s="12"/>
      <c r="S133" s="93"/>
    </row>
    <row r="134" spans="1:19" x14ac:dyDescent="0.4">
      <c r="A134" s="26"/>
      <c r="B134" s="41" t="s">
        <v>127</v>
      </c>
      <c r="C134" s="48">
        <f t="shared" si="160"/>
        <v>1</v>
      </c>
      <c r="D134" s="37">
        <f t="shared" si="107"/>
        <v>0</v>
      </c>
      <c r="E134" s="3"/>
      <c r="F134" s="12"/>
      <c r="G134" s="70"/>
      <c r="H134" s="15">
        <f>I134+J134+K134</f>
        <v>0</v>
      </c>
      <c r="I134" s="3"/>
      <c r="J134" s="12"/>
      <c r="K134" s="70"/>
      <c r="L134" s="18">
        <f t="shared" si="36"/>
        <v>1</v>
      </c>
      <c r="M134" s="3"/>
      <c r="N134" s="62">
        <v>1</v>
      </c>
      <c r="O134" s="70"/>
      <c r="P134" s="15">
        <f t="shared" si="131"/>
        <v>0</v>
      </c>
      <c r="Q134" s="3"/>
      <c r="R134" s="12"/>
      <c r="S134" s="93"/>
    </row>
    <row r="135" spans="1:19" x14ac:dyDescent="0.4">
      <c r="A135" s="26"/>
      <c r="B135" s="41" t="s">
        <v>126</v>
      </c>
      <c r="C135" s="48">
        <f t="shared" si="160"/>
        <v>17</v>
      </c>
      <c r="D135" s="37">
        <f t="shared" si="107"/>
        <v>1</v>
      </c>
      <c r="E135" s="3">
        <v>1</v>
      </c>
      <c r="F135" s="12"/>
      <c r="G135" s="70"/>
      <c r="H135" s="15">
        <f t="shared" ref="H135:H226" si="170">I135+J135+K135</f>
        <v>2</v>
      </c>
      <c r="I135" s="3"/>
      <c r="J135" s="12">
        <v>2</v>
      </c>
      <c r="K135" s="70"/>
      <c r="L135" s="18">
        <f t="shared" si="36"/>
        <v>14</v>
      </c>
      <c r="M135" s="3">
        <v>6</v>
      </c>
      <c r="N135" s="62">
        <v>8</v>
      </c>
      <c r="O135" s="70"/>
      <c r="P135" s="15">
        <f t="shared" si="131"/>
        <v>0</v>
      </c>
      <c r="Q135" s="3"/>
      <c r="R135" s="12"/>
      <c r="S135" s="93"/>
    </row>
    <row r="136" spans="1:19" x14ac:dyDescent="0.4">
      <c r="A136" s="26"/>
      <c r="B136" s="41" t="s">
        <v>165</v>
      </c>
      <c r="C136" s="48">
        <f t="shared" si="160"/>
        <v>3</v>
      </c>
      <c r="D136" s="37">
        <f t="shared" si="107"/>
        <v>0</v>
      </c>
      <c r="E136" s="3"/>
      <c r="F136" s="12"/>
      <c r="G136" s="70"/>
      <c r="H136" s="15">
        <f t="shared" si="170"/>
        <v>0</v>
      </c>
      <c r="I136" s="3"/>
      <c r="J136" s="12"/>
      <c r="K136" s="70"/>
      <c r="L136" s="18">
        <f t="shared" ref="L136:L139" si="171">M136+N136+O136</f>
        <v>3</v>
      </c>
      <c r="M136" s="3">
        <v>1</v>
      </c>
      <c r="N136" s="62">
        <v>2</v>
      </c>
      <c r="O136" s="70"/>
      <c r="P136" s="15">
        <f t="shared" si="131"/>
        <v>0</v>
      </c>
      <c r="Q136" s="3"/>
      <c r="R136" s="12"/>
      <c r="S136" s="93"/>
    </row>
    <row r="137" spans="1:19" x14ac:dyDescent="0.4">
      <c r="A137" s="26"/>
      <c r="B137" s="41" t="s">
        <v>166</v>
      </c>
      <c r="C137" s="48">
        <f t="shared" si="160"/>
        <v>2</v>
      </c>
      <c r="D137" s="37">
        <f t="shared" si="107"/>
        <v>0</v>
      </c>
      <c r="E137" s="3"/>
      <c r="F137" s="12"/>
      <c r="G137" s="70"/>
      <c r="H137" s="15">
        <f t="shared" si="170"/>
        <v>0</v>
      </c>
      <c r="I137" s="3"/>
      <c r="J137" s="12"/>
      <c r="K137" s="70"/>
      <c r="L137" s="18">
        <f t="shared" si="171"/>
        <v>2</v>
      </c>
      <c r="M137" s="3">
        <v>1</v>
      </c>
      <c r="N137" s="62">
        <v>1</v>
      </c>
      <c r="O137" s="70"/>
      <c r="P137" s="15">
        <f t="shared" si="131"/>
        <v>0</v>
      </c>
      <c r="Q137" s="3"/>
      <c r="R137" s="12"/>
      <c r="S137" s="93"/>
    </row>
    <row r="138" spans="1:19" x14ac:dyDescent="0.4">
      <c r="A138" s="26"/>
      <c r="B138" s="41" t="s">
        <v>167</v>
      </c>
      <c r="C138" s="48">
        <f t="shared" ref="C138:C139" si="172">D138+H138+L138+P138</f>
        <v>1</v>
      </c>
      <c r="D138" s="37">
        <f t="shared" ref="D138:D139" si="173">E138+F138+G138</f>
        <v>0</v>
      </c>
      <c r="E138" s="3"/>
      <c r="F138" s="12"/>
      <c r="G138" s="70"/>
      <c r="H138" s="15">
        <f t="shared" ref="H138:H139" si="174">I138+J138+K138</f>
        <v>0</v>
      </c>
      <c r="I138" s="3"/>
      <c r="J138" s="12"/>
      <c r="K138" s="70"/>
      <c r="L138" s="18">
        <f t="shared" si="171"/>
        <v>1</v>
      </c>
      <c r="M138" s="3"/>
      <c r="N138" s="62">
        <v>1</v>
      </c>
      <c r="O138" s="70"/>
      <c r="P138" s="15">
        <f t="shared" ref="P138:P139" si="175">Q138+R138+S138</f>
        <v>0</v>
      </c>
      <c r="Q138" s="3"/>
      <c r="R138" s="12"/>
      <c r="S138" s="93"/>
    </row>
    <row r="139" spans="1:19" x14ac:dyDescent="0.4">
      <c r="A139" s="26"/>
      <c r="B139" s="41" t="s">
        <v>300</v>
      </c>
      <c r="C139" s="48">
        <f t="shared" si="172"/>
        <v>1</v>
      </c>
      <c r="D139" s="37">
        <f t="shared" si="173"/>
        <v>0</v>
      </c>
      <c r="E139" s="3"/>
      <c r="F139" s="12"/>
      <c r="G139" s="70"/>
      <c r="H139" s="15">
        <f t="shared" si="174"/>
        <v>0</v>
      </c>
      <c r="I139" s="3"/>
      <c r="J139" s="12"/>
      <c r="K139" s="70"/>
      <c r="L139" s="18">
        <f t="shared" si="171"/>
        <v>1</v>
      </c>
      <c r="M139" s="3"/>
      <c r="N139" s="62">
        <v>1</v>
      </c>
      <c r="O139" s="70"/>
      <c r="P139" s="15">
        <f t="shared" si="175"/>
        <v>0</v>
      </c>
      <c r="Q139" s="3"/>
      <c r="R139" s="12"/>
      <c r="S139" s="93"/>
    </row>
    <row r="140" spans="1:19" x14ac:dyDescent="0.4">
      <c r="A140" s="26"/>
      <c r="B140" s="41" t="s">
        <v>480</v>
      </c>
      <c r="C140" s="48">
        <f t="shared" si="160"/>
        <v>1</v>
      </c>
      <c r="D140" s="37">
        <f t="shared" si="107"/>
        <v>0</v>
      </c>
      <c r="E140" s="3"/>
      <c r="F140" s="12"/>
      <c r="G140" s="70"/>
      <c r="H140" s="15">
        <f t="shared" si="170"/>
        <v>1</v>
      </c>
      <c r="I140" s="3">
        <v>1</v>
      </c>
      <c r="J140" s="12"/>
      <c r="K140" s="70"/>
      <c r="L140" s="18">
        <f t="shared" si="36"/>
        <v>0</v>
      </c>
      <c r="M140" s="3"/>
      <c r="N140" s="62"/>
      <c r="O140" s="70"/>
      <c r="P140" s="15">
        <f t="shared" si="131"/>
        <v>0</v>
      </c>
      <c r="Q140" s="3"/>
      <c r="R140" s="12"/>
      <c r="S140" s="93"/>
    </row>
    <row r="141" spans="1:19" ht="19.5" thickBot="1" x14ac:dyDescent="0.45">
      <c r="A141" s="26"/>
      <c r="B141" s="42" t="s">
        <v>302</v>
      </c>
      <c r="C141" s="49">
        <f t="shared" si="160"/>
        <v>2</v>
      </c>
      <c r="D141" s="38">
        <f t="shared" si="107"/>
        <v>0</v>
      </c>
      <c r="E141" s="20"/>
      <c r="F141" s="21"/>
      <c r="G141" s="71"/>
      <c r="H141" s="19">
        <f t="shared" si="170"/>
        <v>1</v>
      </c>
      <c r="I141" s="20"/>
      <c r="J141" s="21">
        <v>1</v>
      </c>
      <c r="K141" s="71"/>
      <c r="L141" s="22">
        <f t="shared" si="36"/>
        <v>1</v>
      </c>
      <c r="M141" s="20"/>
      <c r="N141" s="63">
        <v>1</v>
      </c>
      <c r="O141" s="71"/>
      <c r="P141" s="19">
        <f t="shared" si="131"/>
        <v>0</v>
      </c>
      <c r="Q141" s="20"/>
      <c r="R141" s="21"/>
      <c r="S141" s="89"/>
    </row>
    <row r="142" spans="1:19" ht="20.25" thickTop="1" thickBot="1" x14ac:dyDescent="0.45">
      <c r="A142" s="131" t="s">
        <v>37</v>
      </c>
      <c r="B142" s="132"/>
      <c r="C142" s="46">
        <f t="shared" si="160"/>
        <v>153</v>
      </c>
      <c r="D142" s="35">
        <f t="shared" si="107"/>
        <v>5</v>
      </c>
      <c r="E142" s="7">
        <f>SUM(E143:E172)</f>
        <v>4</v>
      </c>
      <c r="F142" s="10">
        <f>SUM(F143:F172)</f>
        <v>1</v>
      </c>
      <c r="G142" s="68">
        <f>SUM(G143:G172)</f>
        <v>0</v>
      </c>
      <c r="H142" s="13">
        <f t="shared" si="170"/>
        <v>24</v>
      </c>
      <c r="I142" s="7">
        <f>SUM(I143:I172)</f>
        <v>12</v>
      </c>
      <c r="J142" s="10">
        <f>SUM(J143:J172)</f>
        <v>12</v>
      </c>
      <c r="K142" s="68">
        <f>SUM(K143:K172)</f>
        <v>0</v>
      </c>
      <c r="L142" s="16">
        <f t="shared" si="36"/>
        <v>123</v>
      </c>
      <c r="M142" s="7">
        <f>SUM(M143:M172)</f>
        <v>45</v>
      </c>
      <c r="N142" s="60">
        <f>SUM(N143:N172)</f>
        <v>78</v>
      </c>
      <c r="O142" s="68">
        <f>SUM(O143:O172)</f>
        <v>0</v>
      </c>
      <c r="P142" s="13">
        <f t="shared" si="131"/>
        <v>1</v>
      </c>
      <c r="Q142" s="7">
        <f>SUM(Q143:Q172)</f>
        <v>1</v>
      </c>
      <c r="R142" s="10">
        <f>SUM(R143:R172)</f>
        <v>0</v>
      </c>
      <c r="S142" s="91">
        <f>SUM(S143:S172)</f>
        <v>0</v>
      </c>
    </row>
    <row r="143" spans="1:19" ht="19.5" thickTop="1" x14ac:dyDescent="0.4">
      <c r="A143" s="26"/>
      <c r="B143" s="23" t="s">
        <v>168</v>
      </c>
      <c r="C143" s="47">
        <f t="shared" si="160"/>
        <v>4</v>
      </c>
      <c r="D143" s="36">
        <f t="shared" si="107"/>
        <v>0</v>
      </c>
      <c r="E143" s="4"/>
      <c r="F143" s="11"/>
      <c r="G143" s="69"/>
      <c r="H143" s="14">
        <f t="shared" si="170"/>
        <v>0</v>
      </c>
      <c r="I143" s="4"/>
      <c r="J143" s="11"/>
      <c r="K143" s="69"/>
      <c r="L143" s="17">
        <f t="shared" si="36"/>
        <v>4</v>
      </c>
      <c r="M143" s="4">
        <v>3</v>
      </c>
      <c r="N143" s="61">
        <v>1</v>
      </c>
      <c r="O143" s="69"/>
      <c r="P143" s="14">
        <f t="shared" si="131"/>
        <v>0</v>
      </c>
      <c r="Q143" s="4"/>
      <c r="R143" s="11"/>
      <c r="S143" s="92"/>
    </row>
    <row r="144" spans="1:19" x14ac:dyDescent="0.4">
      <c r="A144" s="26"/>
      <c r="B144" s="57" t="s">
        <v>303</v>
      </c>
      <c r="C144" s="48">
        <f t="shared" si="160"/>
        <v>1</v>
      </c>
      <c r="D144" s="37">
        <f t="shared" si="107"/>
        <v>0</v>
      </c>
      <c r="E144" s="3"/>
      <c r="F144" s="12"/>
      <c r="G144" s="70"/>
      <c r="H144" s="15">
        <f t="shared" si="170"/>
        <v>0</v>
      </c>
      <c r="I144" s="3"/>
      <c r="J144" s="12"/>
      <c r="K144" s="70"/>
      <c r="L144" s="18">
        <f t="shared" ref="L144" si="176">M144+N144+O144</f>
        <v>1</v>
      </c>
      <c r="M144" s="3"/>
      <c r="N144" s="62">
        <v>1</v>
      </c>
      <c r="O144" s="70"/>
      <c r="P144" s="15">
        <f t="shared" si="131"/>
        <v>0</v>
      </c>
      <c r="Q144" s="3"/>
      <c r="R144" s="12"/>
      <c r="S144" s="93"/>
    </row>
    <row r="145" spans="1:19" x14ac:dyDescent="0.4">
      <c r="A145" s="26"/>
      <c r="B145" s="57" t="s">
        <v>406</v>
      </c>
      <c r="C145" s="48">
        <f t="shared" ref="C145" si="177">D145+H145+L145+P145</f>
        <v>1</v>
      </c>
      <c r="D145" s="37">
        <f t="shared" ref="D145" si="178">E145+F145+G145</f>
        <v>0</v>
      </c>
      <c r="E145" s="3"/>
      <c r="F145" s="12"/>
      <c r="G145" s="70"/>
      <c r="H145" s="15">
        <f t="shared" ref="H145" si="179">I145+J145+K145</f>
        <v>0</v>
      </c>
      <c r="I145" s="3"/>
      <c r="J145" s="12"/>
      <c r="K145" s="70"/>
      <c r="L145" s="18">
        <f t="shared" si="36"/>
        <v>1</v>
      </c>
      <c r="M145" s="3"/>
      <c r="N145" s="62">
        <v>1</v>
      </c>
      <c r="O145" s="70"/>
      <c r="P145" s="15">
        <f t="shared" ref="P145" si="180">Q145+R145+S145</f>
        <v>0</v>
      </c>
      <c r="Q145" s="3"/>
      <c r="R145" s="12"/>
      <c r="S145" s="93"/>
    </row>
    <row r="146" spans="1:19" x14ac:dyDescent="0.4">
      <c r="A146" s="26"/>
      <c r="B146" t="s">
        <v>289</v>
      </c>
      <c r="C146" s="48">
        <f t="shared" si="160"/>
        <v>4</v>
      </c>
      <c r="D146" s="37">
        <f t="shared" si="107"/>
        <v>0</v>
      </c>
      <c r="E146" s="3"/>
      <c r="F146" s="12"/>
      <c r="G146" s="70"/>
      <c r="H146" s="15">
        <f t="shared" si="170"/>
        <v>1</v>
      </c>
      <c r="I146" s="3">
        <v>1</v>
      </c>
      <c r="J146" s="12"/>
      <c r="K146" s="70"/>
      <c r="L146" s="18">
        <f t="shared" ref="L146" si="181">M146+N146+O146</f>
        <v>3</v>
      </c>
      <c r="M146" s="3">
        <v>3</v>
      </c>
      <c r="N146" s="62"/>
      <c r="O146" s="70"/>
      <c r="P146" s="15">
        <f t="shared" si="131"/>
        <v>0</v>
      </c>
      <c r="Q146" s="3"/>
      <c r="R146" s="12"/>
      <c r="S146" s="93"/>
    </row>
    <row r="147" spans="1:19" x14ac:dyDescent="0.4">
      <c r="A147" s="26"/>
      <c r="B147" s="24" t="s">
        <v>128</v>
      </c>
      <c r="C147" s="48">
        <f t="shared" si="160"/>
        <v>17</v>
      </c>
      <c r="D147" s="37">
        <f t="shared" si="107"/>
        <v>0</v>
      </c>
      <c r="E147" s="3"/>
      <c r="F147" s="12"/>
      <c r="G147" s="70"/>
      <c r="H147" s="15">
        <f t="shared" si="170"/>
        <v>1</v>
      </c>
      <c r="I147" s="3"/>
      <c r="J147" s="12">
        <v>1</v>
      </c>
      <c r="K147" s="70"/>
      <c r="L147" s="18">
        <f t="shared" si="36"/>
        <v>15</v>
      </c>
      <c r="M147" s="3">
        <v>7</v>
      </c>
      <c r="N147" s="62">
        <v>8</v>
      </c>
      <c r="O147" s="70"/>
      <c r="P147" s="15">
        <f t="shared" si="131"/>
        <v>1</v>
      </c>
      <c r="Q147" s="3">
        <v>1</v>
      </c>
      <c r="R147" s="12"/>
      <c r="S147" s="93"/>
    </row>
    <row r="148" spans="1:19" x14ac:dyDescent="0.4">
      <c r="A148" s="26"/>
      <c r="B148" t="s">
        <v>276</v>
      </c>
      <c r="C148" s="48">
        <f t="shared" si="160"/>
        <v>1</v>
      </c>
      <c r="D148" s="37">
        <f t="shared" ref="D148" si="182">E148+F148+G148</f>
        <v>0</v>
      </c>
      <c r="E148" s="3"/>
      <c r="F148" s="12"/>
      <c r="G148" s="70"/>
      <c r="H148" s="15">
        <f t="shared" ref="H148" si="183">I148+J148+K148</f>
        <v>0</v>
      </c>
      <c r="I148" s="3"/>
      <c r="J148" s="12"/>
      <c r="K148" s="70"/>
      <c r="L148" s="18">
        <f t="shared" si="36"/>
        <v>1</v>
      </c>
      <c r="M148" s="3"/>
      <c r="N148" s="62">
        <v>1</v>
      </c>
      <c r="O148" s="70"/>
      <c r="P148" s="15">
        <f t="shared" ref="P148" si="184">Q148+R148+S148</f>
        <v>0</v>
      </c>
      <c r="Q148" s="3"/>
      <c r="R148" s="12"/>
      <c r="S148" s="93"/>
    </row>
    <row r="149" spans="1:19" x14ac:dyDescent="0.4">
      <c r="A149" s="26"/>
      <c r="B149" s="24" t="s">
        <v>225</v>
      </c>
      <c r="C149" s="48">
        <f t="shared" si="160"/>
        <v>1</v>
      </c>
      <c r="D149" s="37">
        <f t="shared" si="107"/>
        <v>0</v>
      </c>
      <c r="E149" s="3"/>
      <c r="F149" s="12"/>
      <c r="G149" s="70"/>
      <c r="H149" s="15">
        <f t="shared" ref="H149" si="185">I149+J149+K149</f>
        <v>1</v>
      </c>
      <c r="I149" s="3"/>
      <c r="J149" s="12">
        <v>1</v>
      </c>
      <c r="K149" s="70"/>
      <c r="L149" s="18">
        <f t="shared" ref="L149" si="186">M149+N149+O149</f>
        <v>0</v>
      </c>
      <c r="M149" s="3"/>
      <c r="N149" s="62"/>
      <c r="O149" s="70"/>
      <c r="P149" s="15">
        <f t="shared" si="131"/>
        <v>0</v>
      </c>
      <c r="Q149" s="3"/>
      <c r="R149" s="12"/>
      <c r="S149" s="93"/>
    </row>
    <row r="150" spans="1:19" x14ac:dyDescent="0.4">
      <c r="A150" s="26"/>
      <c r="B150" s="24" t="s">
        <v>129</v>
      </c>
      <c r="C150" s="48">
        <f t="shared" si="160"/>
        <v>6</v>
      </c>
      <c r="D150" s="37">
        <f t="shared" si="107"/>
        <v>0</v>
      </c>
      <c r="E150" s="3"/>
      <c r="F150" s="12"/>
      <c r="G150" s="70"/>
      <c r="H150" s="15">
        <f t="shared" si="170"/>
        <v>1</v>
      </c>
      <c r="I150" s="3">
        <v>1</v>
      </c>
      <c r="J150" s="12"/>
      <c r="K150" s="70"/>
      <c r="L150" s="18">
        <f t="shared" si="36"/>
        <v>5</v>
      </c>
      <c r="M150" s="3">
        <v>3</v>
      </c>
      <c r="N150" s="62">
        <v>2</v>
      </c>
      <c r="O150" s="70"/>
      <c r="P150" s="15">
        <f t="shared" si="131"/>
        <v>0</v>
      </c>
      <c r="Q150" s="3"/>
      <c r="R150" s="12"/>
      <c r="S150" s="93"/>
    </row>
    <row r="151" spans="1:19" x14ac:dyDescent="0.4">
      <c r="A151" s="26"/>
      <c r="B151" s="24" t="s">
        <v>130</v>
      </c>
      <c r="C151" s="48">
        <f t="shared" si="160"/>
        <v>1</v>
      </c>
      <c r="D151" s="37">
        <f t="shared" si="107"/>
        <v>0</v>
      </c>
      <c r="E151" s="3"/>
      <c r="F151" s="12"/>
      <c r="G151" s="70"/>
      <c r="H151" s="15">
        <f t="shared" si="170"/>
        <v>0</v>
      </c>
      <c r="I151" s="3"/>
      <c r="J151" s="12"/>
      <c r="K151" s="70"/>
      <c r="L151" s="18">
        <f t="shared" si="36"/>
        <v>1</v>
      </c>
      <c r="M151" s="3">
        <v>1</v>
      </c>
      <c r="N151" s="62"/>
      <c r="O151" s="70"/>
      <c r="P151" s="15">
        <f t="shared" si="131"/>
        <v>0</v>
      </c>
      <c r="Q151" s="3"/>
      <c r="R151" s="12"/>
      <c r="S151" s="93"/>
    </row>
    <row r="152" spans="1:19" x14ac:dyDescent="0.4">
      <c r="A152" s="26"/>
      <c r="B152" s="24" t="s">
        <v>469</v>
      </c>
      <c r="C152" s="48">
        <f t="shared" ref="C152" si="187">D152+H152+L152+P152</f>
        <v>1</v>
      </c>
      <c r="D152" s="37">
        <f t="shared" ref="D152" si="188">E152+F152+G152</f>
        <v>0</v>
      </c>
      <c r="E152" s="3"/>
      <c r="F152" s="12"/>
      <c r="G152" s="70"/>
      <c r="H152" s="15">
        <f t="shared" ref="H152" si="189">I152+J152+K152</f>
        <v>0</v>
      </c>
      <c r="I152" s="3"/>
      <c r="J152" s="12"/>
      <c r="K152" s="70"/>
      <c r="L152" s="18">
        <f t="shared" ref="L152" si="190">M152+N152+O152</f>
        <v>1</v>
      </c>
      <c r="M152" s="3"/>
      <c r="N152" s="62">
        <v>1</v>
      </c>
      <c r="O152" s="70"/>
      <c r="P152" s="15">
        <f t="shared" ref="P152" si="191">Q152+R152+S152</f>
        <v>0</v>
      </c>
      <c r="Q152" s="3"/>
      <c r="R152" s="12"/>
      <c r="S152" s="93"/>
    </row>
    <row r="153" spans="1:19" x14ac:dyDescent="0.4">
      <c r="A153" s="26"/>
      <c r="B153" s="24" t="s">
        <v>169</v>
      </c>
      <c r="C153" s="48">
        <f t="shared" si="160"/>
        <v>4</v>
      </c>
      <c r="D153" s="37">
        <f t="shared" si="107"/>
        <v>0</v>
      </c>
      <c r="E153" s="3"/>
      <c r="F153" s="12"/>
      <c r="G153" s="70"/>
      <c r="H153" s="15">
        <f t="shared" si="170"/>
        <v>0</v>
      </c>
      <c r="I153" s="3"/>
      <c r="J153" s="12"/>
      <c r="K153" s="70"/>
      <c r="L153" s="18">
        <f t="shared" ref="L153" si="192">M153+N153+O153</f>
        <v>4</v>
      </c>
      <c r="M153" s="3">
        <v>2</v>
      </c>
      <c r="N153" s="62">
        <v>2</v>
      </c>
      <c r="O153" s="70"/>
      <c r="P153" s="15">
        <f t="shared" si="131"/>
        <v>0</v>
      </c>
      <c r="Q153" s="3"/>
      <c r="R153" s="12"/>
      <c r="S153" s="93"/>
    </row>
    <row r="154" spans="1:19" x14ac:dyDescent="0.4">
      <c r="A154" s="26"/>
      <c r="B154" s="24" t="s">
        <v>38</v>
      </c>
      <c r="C154" s="48">
        <f t="shared" si="160"/>
        <v>12</v>
      </c>
      <c r="D154" s="37">
        <f t="shared" si="107"/>
        <v>2</v>
      </c>
      <c r="E154" s="3">
        <v>1</v>
      </c>
      <c r="F154" s="12">
        <v>1</v>
      </c>
      <c r="G154" s="70"/>
      <c r="H154" s="15">
        <f t="shared" si="170"/>
        <v>1</v>
      </c>
      <c r="I154" s="3"/>
      <c r="J154" s="12">
        <v>1</v>
      </c>
      <c r="K154" s="70"/>
      <c r="L154" s="18">
        <f t="shared" si="36"/>
        <v>9</v>
      </c>
      <c r="M154" s="3">
        <v>3</v>
      </c>
      <c r="N154" s="62">
        <v>6</v>
      </c>
      <c r="O154" s="70"/>
      <c r="P154" s="15">
        <f t="shared" si="131"/>
        <v>0</v>
      </c>
      <c r="Q154" s="3"/>
      <c r="R154" s="12"/>
      <c r="S154" s="93"/>
    </row>
    <row r="155" spans="1:19" x14ac:dyDescent="0.4">
      <c r="A155" s="26"/>
      <c r="B155" s="24" t="s">
        <v>39</v>
      </c>
      <c r="C155" s="48">
        <f t="shared" si="160"/>
        <v>5</v>
      </c>
      <c r="D155" s="37">
        <f t="shared" si="107"/>
        <v>0</v>
      </c>
      <c r="E155" s="3"/>
      <c r="F155" s="12"/>
      <c r="G155" s="70"/>
      <c r="H155" s="15">
        <f t="shared" si="170"/>
        <v>2</v>
      </c>
      <c r="I155" s="3">
        <v>1</v>
      </c>
      <c r="J155" s="12">
        <v>1</v>
      </c>
      <c r="K155" s="70"/>
      <c r="L155" s="18">
        <f t="shared" si="36"/>
        <v>3</v>
      </c>
      <c r="M155" s="3">
        <v>1</v>
      </c>
      <c r="N155" s="62">
        <v>2</v>
      </c>
      <c r="O155" s="70"/>
      <c r="P155" s="15">
        <f t="shared" si="131"/>
        <v>0</v>
      </c>
      <c r="Q155" s="3"/>
      <c r="R155" s="12"/>
      <c r="S155" s="93"/>
    </row>
    <row r="156" spans="1:19" x14ac:dyDescent="0.4">
      <c r="A156" s="26"/>
      <c r="B156" s="24" t="s">
        <v>40</v>
      </c>
      <c r="C156" s="48">
        <f t="shared" si="160"/>
        <v>48</v>
      </c>
      <c r="D156" s="37">
        <f t="shared" si="107"/>
        <v>1</v>
      </c>
      <c r="E156" s="3">
        <v>1</v>
      </c>
      <c r="F156" s="12"/>
      <c r="G156" s="70"/>
      <c r="H156" s="15">
        <f t="shared" si="170"/>
        <v>8</v>
      </c>
      <c r="I156" s="3">
        <v>5</v>
      </c>
      <c r="J156" s="12">
        <v>3</v>
      </c>
      <c r="K156" s="70"/>
      <c r="L156" s="18">
        <f t="shared" si="36"/>
        <v>39</v>
      </c>
      <c r="M156" s="3">
        <v>10</v>
      </c>
      <c r="N156" s="62">
        <v>29</v>
      </c>
      <c r="O156" s="70"/>
      <c r="P156" s="15">
        <f t="shared" si="131"/>
        <v>0</v>
      </c>
      <c r="Q156" s="3"/>
      <c r="R156" s="12"/>
      <c r="S156" s="93"/>
    </row>
    <row r="157" spans="1:19" x14ac:dyDescent="0.4">
      <c r="A157" s="26"/>
      <c r="B157" s="24" t="s">
        <v>226</v>
      </c>
      <c r="C157" s="48">
        <f t="shared" si="160"/>
        <v>3</v>
      </c>
      <c r="D157" s="37">
        <f t="shared" si="107"/>
        <v>0</v>
      </c>
      <c r="E157" s="3"/>
      <c r="F157" s="12"/>
      <c r="G157" s="70"/>
      <c r="H157" s="15">
        <f t="shared" ref="H157" si="193">I157+J157+K157</f>
        <v>1</v>
      </c>
      <c r="I157" s="3"/>
      <c r="J157" s="12">
        <v>1</v>
      </c>
      <c r="K157" s="70"/>
      <c r="L157" s="18">
        <f t="shared" ref="L157" si="194">M157+N157+O157</f>
        <v>2</v>
      </c>
      <c r="M157" s="3"/>
      <c r="N157" s="62">
        <v>2</v>
      </c>
      <c r="O157" s="70"/>
      <c r="P157" s="15">
        <f t="shared" si="131"/>
        <v>0</v>
      </c>
      <c r="Q157" s="3"/>
      <c r="R157" s="12"/>
      <c r="S157" s="93"/>
    </row>
    <row r="158" spans="1:19" x14ac:dyDescent="0.4">
      <c r="A158" s="26"/>
      <c r="B158" s="24" t="s">
        <v>227</v>
      </c>
      <c r="C158" s="48">
        <f t="shared" si="160"/>
        <v>1</v>
      </c>
      <c r="D158" s="37">
        <f t="shared" si="107"/>
        <v>0</v>
      </c>
      <c r="E158" s="3"/>
      <c r="F158" s="12"/>
      <c r="G158" s="70"/>
      <c r="H158" s="15">
        <f t="shared" si="170"/>
        <v>0</v>
      </c>
      <c r="I158" s="3"/>
      <c r="J158" s="12"/>
      <c r="K158" s="70"/>
      <c r="L158" s="18">
        <f>M158+N158+O158</f>
        <v>1</v>
      </c>
      <c r="M158" s="3"/>
      <c r="N158" s="62">
        <v>1</v>
      </c>
      <c r="O158" s="70"/>
      <c r="P158" s="15">
        <f t="shared" si="131"/>
        <v>0</v>
      </c>
      <c r="Q158" s="3"/>
      <c r="R158" s="12"/>
      <c r="S158" s="93"/>
    </row>
    <row r="159" spans="1:19" x14ac:dyDescent="0.4">
      <c r="A159" s="26"/>
      <c r="B159" s="24" t="s">
        <v>41</v>
      </c>
      <c r="C159" s="48">
        <f t="shared" si="160"/>
        <v>2</v>
      </c>
      <c r="D159" s="37">
        <f t="shared" si="107"/>
        <v>0</v>
      </c>
      <c r="E159" s="3"/>
      <c r="F159" s="12"/>
      <c r="G159" s="70"/>
      <c r="H159" s="15">
        <f>I159+J159+K159</f>
        <v>0</v>
      </c>
      <c r="I159" s="3"/>
      <c r="J159" s="12"/>
      <c r="K159" s="70"/>
      <c r="L159" s="18">
        <f>M159+N159+O159</f>
        <v>2</v>
      </c>
      <c r="M159" s="3">
        <v>1</v>
      </c>
      <c r="N159" s="62">
        <v>1</v>
      </c>
      <c r="O159" s="70"/>
      <c r="P159" s="15">
        <f>Q159+R159+S159</f>
        <v>0</v>
      </c>
      <c r="Q159" s="3"/>
      <c r="R159" s="12"/>
      <c r="S159" s="93"/>
    </row>
    <row r="160" spans="1:19" x14ac:dyDescent="0.4">
      <c r="A160" s="26"/>
      <c r="B160" s="24" t="s">
        <v>42</v>
      </c>
      <c r="C160" s="48">
        <f t="shared" si="160"/>
        <v>18</v>
      </c>
      <c r="D160" s="37">
        <f t="shared" si="107"/>
        <v>0</v>
      </c>
      <c r="E160" s="3"/>
      <c r="F160" s="12"/>
      <c r="G160" s="70"/>
      <c r="H160" s="15">
        <f t="shared" si="170"/>
        <v>0</v>
      </c>
      <c r="I160" s="3"/>
      <c r="J160" s="12"/>
      <c r="K160" s="70"/>
      <c r="L160" s="18">
        <f t="shared" ref="L160:L163" si="195">M160+N160+O160</f>
        <v>18</v>
      </c>
      <c r="M160" s="3">
        <v>6</v>
      </c>
      <c r="N160" s="62">
        <v>12</v>
      </c>
      <c r="O160" s="70"/>
      <c r="P160" s="15">
        <f t="shared" si="131"/>
        <v>0</v>
      </c>
      <c r="Q160" s="3"/>
      <c r="R160" s="12"/>
      <c r="S160" s="93"/>
    </row>
    <row r="161" spans="1:19" x14ac:dyDescent="0.4">
      <c r="A161" s="26"/>
      <c r="B161" s="24" t="s">
        <v>470</v>
      </c>
      <c r="C161" s="48">
        <f t="shared" si="160"/>
        <v>1</v>
      </c>
      <c r="D161" s="37">
        <f t="shared" ref="D161" si="196">E161+F161+G161</f>
        <v>0</v>
      </c>
      <c r="E161" s="3"/>
      <c r="F161" s="12"/>
      <c r="G161" s="70"/>
      <c r="H161" s="15">
        <f t="shared" ref="H161" si="197">I161+J161+K161</f>
        <v>0</v>
      </c>
      <c r="I161" s="3"/>
      <c r="J161" s="12"/>
      <c r="K161" s="70"/>
      <c r="L161" s="18">
        <f t="shared" si="195"/>
        <v>1</v>
      </c>
      <c r="M161" s="3"/>
      <c r="N161" s="62">
        <v>1</v>
      </c>
      <c r="O161" s="70"/>
      <c r="P161" s="15">
        <f t="shared" ref="P161" si="198">Q161+R161+S161</f>
        <v>0</v>
      </c>
      <c r="Q161" s="3"/>
      <c r="R161" s="12"/>
      <c r="S161" s="93"/>
    </row>
    <row r="162" spans="1:19" x14ac:dyDescent="0.4">
      <c r="A162" s="26"/>
      <c r="B162" s="24" t="s">
        <v>290</v>
      </c>
      <c r="C162" s="48">
        <f t="shared" ref="C162" si="199">D162+H162+L162+P162</f>
        <v>1</v>
      </c>
      <c r="D162" s="37">
        <f t="shared" si="107"/>
        <v>0</v>
      </c>
      <c r="E162" s="3"/>
      <c r="F162" s="12"/>
      <c r="G162" s="70"/>
      <c r="H162" s="15">
        <f t="shared" si="170"/>
        <v>0</v>
      </c>
      <c r="I162" s="3"/>
      <c r="J162" s="12"/>
      <c r="K162" s="70"/>
      <c r="L162" s="18">
        <f t="shared" ref="L162" si="200">M162+N162+O162</f>
        <v>1</v>
      </c>
      <c r="M162" s="3"/>
      <c r="N162" s="62">
        <v>1</v>
      </c>
      <c r="O162" s="70"/>
      <c r="P162" s="15">
        <f t="shared" si="131"/>
        <v>0</v>
      </c>
      <c r="Q162" s="3"/>
      <c r="R162" s="12"/>
      <c r="S162" s="93"/>
    </row>
    <row r="163" spans="1:19" x14ac:dyDescent="0.4">
      <c r="A163" s="26"/>
      <c r="B163" s="24" t="s">
        <v>407</v>
      </c>
      <c r="C163" s="48">
        <f t="shared" si="160"/>
        <v>1</v>
      </c>
      <c r="D163" s="37">
        <f t="shared" ref="D163" si="201">E163+F163+G163</f>
        <v>0</v>
      </c>
      <c r="E163" s="3"/>
      <c r="F163" s="12"/>
      <c r="G163" s="70"/>
      <c r="H163" s="15">
        <f t="shared" ref="H163" si="202">I163+J163+K163</f>
        <v>1</v>
      </c>
      <c r="I163" s="3">
        <v>1</v>
      </c>
      <c r="J163" s="12"/>
      <c r="K163" s="70"/>
      <c r="L163" s="18">
        <f t="shared" si="195"/>
        <v>0</v>
      </c>
      <c r="M163" s="3"/>
      <c r="N163" s="62"/>
      <c r="O163" s="70"/>
      <c r="P163" s="15">
        <f t="shared" ref="P163" si="203">Q163+R163+S163</f>
        <v>0</v>
      </c>
      <c r="Q163" s="3"/>
      <c r="R163" s="12"/>
      <c r="S163" s="93"/>
    </row>
    <row r="164" spans="1:19" x14ac:dyDescent="0.4">
      <c r="A164" s="26"/>
      <c r="B164" s="24" t="s">
        <v>170</v>
      </c>
      <c r="C164" s="48">
        <f t="shared" si="160"/>
        <v>1</v>
      </c>
      <c r="D164" s="37">
        <f t="shared" si="107"/>
        <v>0</v>
      </c>
      <c r="E164" s="3"/>
      <c r="F164" s="12"/>
      <c r="G164" s="70"/>
      <c r="H164" s="15">
        <f t="shared" si="170"/>
        <v>0</v>
      </c>
      <c r="I164" s="3"/>
      <c r="J164" s="12"/>
      <c r="K164" s="70"/>
      <c r="L164" s="18">
        <f t="shared" si="36"/>
        <v>1</v>
      </c>
      <c r="M164" s="3">
        <v>1</v>
      </c>
      <c r="N164" s="62"/>
      <c r="O164" s="70"/>
      <c r="P164" s="15">
        <f t="shared" si="131"/>
        <v>0</v>
      </c>
      <c r="Q164" s="3"/>
      <c r="R164" s="12"/>
      <c r="S164" s="93"/>
    </row>
    <row r="165" spans="1:19" x14ac:dyDescent="0.4">
      <c r="A165" s="26"/>
      <c r="B165" s="24" t="s">
        <v>43</v>
      </c>
      <c r="C165" s="48">
        <f t="shared" si="160"/>
        <v>7</v>
      </c>
      <c r="D165" s="37">
        <f t="shared" si="107"/>
        <v>0</v>
      </c>
      <c r="E165" s="3"/>
      <c r="F165" s="12"/>
      <c r="G165" s="70"/>
      <c r="H165" s="15">
        <f t="shared" si="170"/>
        <v>5</v>
      </c>
      <c r="I165" s="3">
        <v>2</v>
      </c>
      <c r="J165" s="12">
        <v>3</v>
      </c>
      <c r="K165" s="70"/>
      <c r="L165" s="18">
        <f t="shared" ref="L165:L166" si="204">M165+N165+O165</f>
        <v>2</v>
      </c>
      <c r="M165" s="3"/>
      <c r="N165" s="62">
        <v>2</v>
      </c>
      <c r="O165" s="70"/>
      <c r="P165" s="15">
        <f t="shared" si="131"/>
        <v>0</v>
      </c>
      <c r="Q165" s="3"/>
      <c r="R165" s="12"/>
      <c r="S165" s="93"/>
    </row>
    <row r="166" spans="1:19" x14ac:dyDescent="0.4">
      <c r="A166" s="26"/>
      <c r="B166" s="24" t="s">
        <v>408</v>
      </c>
      <c r="C166" s="48">
        <f t="shared" ref="C166" si="205">D166+H166+L166+P166</f>
        <v>1</v>
      </c>
      <c r="D166" s="37">
        <f t="shared" ref="D166" si="206">E166+F166+G166</f>
        <v>1</v>
      </c>
      <c r="E166" s="3">
        <v>1</v>
      </c>
      <c r="F166" s="12"/>
      <c r="G166" s="70"/>
      <c r="H166" s="15">
        <f t="shared" ref="H166" si="207">I166+J166+K166</f>
        <v>0</v>
      </c>
      <c r="I166" s="3"/>
      <c r="J166" s="12"/>
      <c r="K166" s="70"/>
      <c r="L166" s="18">
        <f t="shared" si="204"/>
        <v>0</v>
      </c>
      <c r="M166" s="3"/>
      <c r="N166" s="62"/>
      <c r="O166" s="70"/>
      <c r="P166" s="15">
        <f t="shared" ref="P166" si="208">Q166+R166+S166</f>
        <v>0</v>
      </c>
      <c r="Q166" s="3"/>
      <c r="R166" s="12"/>
      <c r="S166" s="93"/>
    </row>
    <row r="167" spans="1:19" x14ac:dyDescent="0.4">
      <c r="A167" s="26"/>
      <c r="B167" s="24" t="s">
        <v>44</v>
      </c>
      <c r="C167" s="48">
        <f t="shared" si="160"/>
        <v>5</v>
      </c>
      <c r="D167" s="37">
        <f t="shared" si="107"/>
        <v>1</v>
      </c>
      <c r="E167" s="3">
        <v>1</v>
      </c>
      <c r="F167" s="12"/>
      <c r="G167" s="70"/>
      <c r="H167" s="15">
        <f t="shared" si="170"/>
        <v>1</v>
      </c>
      <c r="I167" s="3">
        <v>1</v>
      </c>
      <c r="J167" s="12"/>
      <c r="K167" s="70"/>
      <c r="L167" s="18">
        <f t="shared" si="36"/>
        <v>3</v>
      </c>
      <c r="M167" s="3">
        <v>1</v>
      </c>
      <c r="N167" s="62">
        <v>2</v>
      </c>
      <c r="O167" s="70"/>
      <c r="P167" s="15">
        <f t="shared" si="131"/>
        <v>0</v>
      </c>
      <c r="Q167" s="3"/>
      <c r="R167" s="12"/>
      <c r="S167" s="93"/>
    </row>
    <row r="168" spans="1:19" x14ac:dyDescent="0.4">
      <c r="A168" s="26"/>
      <c r="B168" s="24" t="s">
        <v>409</v>
      </c>
      <c r="C168" s="48">
        <f t="shared" si="160"/>
        <v>1</v>
      </c>
      <c r="D168" s="37">
        <f t="shared" si="107"/>
        <v>0</v>
      </c>
      <c r="E168" s="3"/>
      <c r="F168" s="12"/>
      <c r="G168" s="70"/>
      <c r="H168" s="15">
        <f t="shared" ref="H168" si="209">I168+J168+K168</f>
        <v>0</v>
      </c>
      <c r="I168" s="3"/>
      <c r="J168" s="12"/>
      <c r="K168" s="70"/>
      <c r="L168" s="18">
        <f t="shared" ref="L168" si="210">M168+N168+O168</f>
        <v>1</v>
      </c>
      <c r="M168" s="3">
        <v>1</v>
      </c>
      <c r="N168" s="62"/>
      <c r="O168" s="70"/>
      <c r="P168" s="15">
        <f t="shared" si="131"/>
        <v>0</v>
      </c>
      <c r="Q168" s="3"/>
      <c r="R168" s="12"/>
      <c r="S168" s="93"/>
    </row>
    <row r="169" spans="1:19" x14ac:dyDescent="0.4">
      <c r="A169" s="26"/>
      <c r="B169" s="24" t="s">
        <v>228</v>
      </c>
      <c r="C169" s="48">
        <f t="shared" ref="C169:C170" si="211">D169+H169+L169+P169</f>
        <v>1</v>
      </c>
      <c r="D169" s="37">
        <f t="shared" ref="D169:D170" si="212">E169+F169+G169</f>
        <v>0</v>
      </c>
      <c r="E169" s="3"/>
      <c r="F169" s="12"/>
      <c r="G169" s="70"/>
      <c r="H169" s="15">
        <f t="shared" si="170"/>
        <v>0</v>
      </c>
      <c r="I169" s="3"/>
      <c r="J169" s="12"/>
      <c r="K169" s="70"/>
      <c r="L169" s="18">
        <f t="shared" si="36"/>
        <v>1</v>
      </c>
      <c r="M169" s="3"/>
      <c r="N169" s="62">
        <v>1</v>
      </c>
      <c r="O169" s="70"/>
      <c r="P169" s="15">
        <f t="shared" ref="P169:P170" si="213">Q169+R169+S169</f>
        <v>0</v>
      </c>
      <c r="Q169" s="3"/>
      <c r="R169" s="12"/>
      <c r="S169" s="93"/>
    </row>
    <row r="170" spans="1:19" x14ac:dyDescent="0.4">
      <c r="A170" s="26"/>
      <c r="B170" s="24" t="s">
        <v>304</v>
      </c>
      <c r="C170" s="48">
        <f t="shared" si="211"/>
        <v>2</v>
      </c>
      <c r="D170" s="37">
        <f t="shared" si="212"/>
        <v>0</v>
      </c>
      <c r="E170" s="3"/>
      <c r="F170" s="12"/>
      <c r="G170" s="70"/>
      <c r="H170" s="15">
        <f t="shared" si="170"/>
        <v>0</v>
      </c>
      <c r="I170" s="3"/>
      <c r="J170" s="12"/>
      <c r="K170" s="70"/>
      <c r="L170" s="18">
        <f t="shared" si="36"/>
        <v>2</v>
      </c>
      <c r="M170" s="3">
        <v>1</v>
      </c>
      <c r="N170" s="62">
        <v>1</v>
      </c>
      <c r="O170" s="70"/>
      <c r="P170" s="15">
        <f t="shared" si="213"/>
        <v>0</v>
      </c>
      <c r="Q170" s="3"/>
      <c r="R170" s="12"/>
      <c r="S170" s="93"/>
    </row>
    <row r="171" spans="1:19" x14ac:dyDescent="0.4">
      <c r="A171" s="26"/>
      <c r="B171" s="24" t="s">
        <v>335</v>
      </c>
      <c r="C171" s="48">
        <f t="shared" si="160"/>
        <v>1</v>
      </c>
      <c r="D171" s="37">
        <f t="shared" si="107"/>
        <v>0</v>
      </c>
      <c r="E171" s="3"/>
      <c r="F171" s="12"/>
      <c r="G171" s="70"/>
      <c r="H171" s="15">
        <f t="shared" ref="H171" si="214">I171+J171+K171</f>
        <v>1</v>
      </c>
      <c r="I171" s="3"/>
      <c r="J171" s="12">
        <v>1</v>
      </c>
      <c r="K171" s="70"/>
      <c r="L171" s="18">
        <f t="shared" ref="L171" si="215">M171+N171+O171</f>
        <v>0</v>
      </c>
      <c r="M171" s="3"/>
      <c r="N171" s="62"/>
      <c r="O171" s="70"/>
      <c r="P171" s="15">
        <f t="shared" si="131"/>
        <v>0</v>
      </c>
      <c r="Q171" s="3"/>
      <c r="R171" s="12"/>
      <c r="S171" s="93"/>
    </row>
    <row r="172" spans="1:19" ht="19.5" thickBot="1" x14ac:dyDescent="0.45">
      <c r="A172" s="26"/>
      <c r="B172" s="25" t="s">
        <v>336</v>
      </c>
      <c r="C172" s="49">
        <f t="shared" si="160"/>
        <v>1</v>
      </c>
      <c r="D172" s="38">
        <f t="shared" si="107"/>
        <v>0</v>
      </c>
      <c r="E172" s="20"/>
      <c r="F172" s="21"/>
      <c r="G172" s="71"/>
      <c r="H172" s="19">
        <f t="shared" si="170"/>
        <v>0</v>
      </c>
      <c r="I172" s="20"/>
      <c r="J172" s="21"/>
      <c r="K172" s="71"/>
      <c r="L172" s="22">
        <f t="shared" si="36"/>
        <v>1</v>
      </c>
      <c r="M172" s="20">
        <v>1</v>
      </c>
      <c r="N172" s="63"/>
      <c r="O172" s="71"/>
      <c r="P172" s="19">
        <f t="shared" si="131"/>
        <v>0</v>
      </c>
      <c r="Q172" s="20"/>
      <c r="R172" s="21"/>
      <c r="S172" s="89"/>
    </row>
    <row r="173" spans="1:19" ht="20.25" thickTop="1" thickBot="1" x14ac:dyDescent="0.45">
      <c r="A173" s="131" t="s">
        <v>114</v>
      </c>
      <c r="B173" s="132"/>
      <c r="C173" s="46">
        <f t="shared" si="160"/>
        <v>244</v>
      </c>
      <c r="D173" s="35">
        <f t="shared" si="107"/>
        <v>6</v>
      </c>
      <c r="E173" s="7">
        <f>SUM(E174:E208)</f>
        <v>3</v>
      </c>
      <c r="F173" s="10">
        <f>SUM(F174:F208)</f>
        <v>3</v>
      </c>
      <c r="G173" s="68">
        <f>SUM(G174:G208)</f>
        <v>0</v>
      </c>
      <c r="H173" s="13">
        <f t="shared" si="170"/>
        <v>23</v>
      </c>
      <c r="I173" s="7">
        <f>SUM(I174:I208)</f>
        <v>9</v>
      </c>
      <c r="J173" s="10">
        <f>SUM(J174:J208)</f>
        <v>13</v>
      </c>
      <c r="K173" s="68">
        <f>SUM(K174:K208)</f>
        <v>1</v>
      </c>
      <c r="L173" s="16">
        <f t="shared" si="36"/>
        <v>215</v>
      </c>
      <c r="M173" s="7">
        <f>SUM(M174:M208)</f>
        <v>117</v>
      </c>
      <c r="N173" s="60">
        <f>SUM(N174:N208)</f>
        <v>98</v>
      </c>
      <c r="O173" s="68">
        <f>SUM(O174:O208)</f>
        <v>0</v>
      </c>
      <c r="P173" s="13">
        <f t="shared" si="131"/>
        <v>0</v>
      </c>
      <c r="Q173" s="7">
        <f>SUM(Q174:Q208)</f>
        <v>0</v>
      </c>
      <c r="R173" s="10">
        <f>SUM(R174:R208)</f>
        <v>0</v>
      </c>
      <c r="S173" s="91">
        <f>SUM(S174:S208)</f>
        <v>0</v>
      </c>
    </row>
    <row r="174" spans="1:19" ht="19.5" thickTop="1" x14ac:dyDescent="0.4">
      <c r="A174" s="26"/>
      <c r="B174" s="23" t="s">
        <v>209</v>
      </c>
      <c r="C174" s="47">
        <f t="shared" si="160"/>
        <v>1</v>
      </c>
      <c r="D174" s="36">
        <f t="shared" si="107"/>
        <v>0</v>
      </c>
      <c r="E174" s="4"/>
      <c r="F174" s="11"/>
      <c r="G174" s="69"/>
      <c r="H174" s="14">
        <f t="shared" si="170"/>
        <v>0</v>
      </c>
      <c r="I174" s="4"/>
      <c r="J174" s="11"/>
      <c r="K174" s="69"/>
      <c r="L174" s="17">
        <f t="shared" si="36"/>
        <v>1</v>
      </c>
      <c r="M174" s="4">
        <v>1</v>
      </c>
      <c r="N174" s="61"/>
      <c r="O174" s="69"/>
      <c r="P174" s="14">
        <f t="shared" si="131"/>
        <v>0</v>
      </c>
      <c r="Q174" s="4"/>
      <c r="R174" s="11"/>
      <c r="S174" s="92"/>
    </row>
    <row r="175" spans="1:19" x14ac:dyDescent="0.4">
      <c r="A175" s="26"/>
      <c r="B175" s="24" t="s">
        <v>131</v>
      </c>
      <c r="C175" s="48">
        <f t="shared" si="160"/>
        <v>1</v>
      </c>
      <c r="D175" s="37">
        <f t="shared" si="107"/>
        <v>0</v>
      </c>
      <c r="E175" s="3"/>
      <c r="F175" s="12"/>
      <c r="G175" s="70"/>
      <c r="H175" s="15">
        <f t="shared" ref="H175" si="216">I175+J175+K175</f>
        <v>0</v>
      </c>
      <c r="I175" s="3"/>
      <c r="J175" s="12"/>
      <c r="K175" s="70"/>
      <c r="L175" s="18">
        <f t="shared" ref="L175" si="217">M175+N175+O175</f>
        <v>1</v>
      </c>
      <c r="M175" s="3">
        <v>1</v>
      </c>
      <c r="N175" s="62"/>
      <c r="O175" s="70"/>
      <c r="P175" s="15">
        <f t="shared" si="131"/>
        <v>0</v>
      </c>
      <c r="Q175" s="3"/>
      <c r="R175" s="12"/>
      <c r="S175" s="93"/>
    </row>
    <row r="176" spans="1:19" x14ac:dyDescent="0.4">
      <c r="A176" s="26"/>
      <c r="B176" s="24" t="s">
        <v>45</v>
      </c>
      <c r="C176" s="48">
        <f t="shared" si="160"/>
        <v>25</v>
      </c>
      <c r="D176" s="37">
        <f t="shared" si="107"/>
        <v>0</v>
      </c>
      <c r="E176" s="3"/>
      <c r="F176" s="12"/>
      <c r="G176" s="70"/>
      <c r="H176" s="15">
        <f t="shared" si="170"/>
        <v>2</v>
      </c>
      <c r="I176" s="3">
        <v>1</v>
      </c>
      <c r="J176" s="12">
        <v>1</v>
      </c>
      <c r="K176" s="70"/>
      <c r="L176" s="18">
        <f t="shared" si="36"/>
        <v>23</v>
      </c>
      <c r="M176" s="3">
        <v>14</v>
      </c>
      <c r="N176" s="62">
        <v>9</v>
      </c>
      <c r="O176" s="70"/>
      <c r="P176" s="15">
        <f t="shared" si="131"/>
        <v>0</v>
      </c>
      <c r="Q176" s="3"/>
      <c r="R176" s="12"/>
      <c r="S176" s="93"/>
    </row>
    <row r="177" spans="1:19" x14ac:dyDescent="0.4">
      <c r="A177" s="26"/>
      <c r="B177" s="24" t="s">
        <v>132</v>
      </c>
      <c r="C177" s="48">
        <f t="shared" si="160"/>
        <v>2</v>
      </c>
      <c r="D177" s="37">
        <f t="shared" si="107"/>
        <v>0</v>
      </c>
      <c r="E177" s="3"/>
      <c r="F177" s="12"/>
      <c r="G177" s="70"/>
      <c r="H177" s="15">
        <f t="shared" ref="H177" si="218">I177+J177+K177</f>
        <v>0</v>
      </c>
      <c r="I177" s="3"/>
      <c r="J177" s="12"/>
      <c r="K177" s="70"/>
      <c r="L177" s="18">
        <f t="shared" si="36"/>
        <v>2</v>
      </c>
      <c r="M177" s="3">
        <v>2</v>
      </c>
      <c r="N177" s="62"/>
      <c r="O177" s="70"/>
      <c r="P177" s="15">
        <f t="shared" ref="P177" si="219">Q177+R177+S177</f>
        <v>0</v>
      </c>
      <c r="Q177" s="3"/>
      <c r="R177" s="12"/>
      <c r="S177" s="93"/>
    </row>
    <row r="178" spans="1:19" x14ac:dyDescent="0.4">
      <c r="A178" s="26"/>
      <c r="B178" s="24" t="s">
        <v>244</v>
      </c>
      <c r="C178" s="48">
        <f t="shared" si="160"/>
        <v>1</v>
      </c>
      <c r="D178" s="37">
        <f t="shared" si="107"/>
        <v>0</v>
      </c>
      <c r="E178" s="3"/>
      <c r="F178" s="12"/>
      <c r="G178" s="70"/>
      <c r="H178" s="15">
        <f t="shared" si="170"/>
        <v>0</v>
      </c>
      <c r="I178" s="3"/>
      <c r="J178" s="12"/>
      <c r="K178" s="70"/>
      <c r="L178" s="18">
        <f t="shared" ref="L178" si="220">M178+N178+O178</f>
        <v>1</v>
      </c>
      <c r="M178" s="3"/>
      <c r="N178" s="62">
        <v>1</v>
      </c>
      <c r="O178" s="70"/>
      <c r="P178" s="15">
        <f t="shared" si="131"/>
        <v>0</v>
      </c>
      <c r="Q178" s="3"/>
      <c r="R178" s="12"/>
      <c r="S178" s="93"/>
    </row>
    <row r="179" spans="1:19" x14ac:dyDescent="0.4">
      <c r="A179" s="26"/>
      <c r="B179" s="24" t="s">
        <v>171</v>
      </c>
      <c r="C179" s="48">
        <f t="shared" si="160"/>
        <v>11</v>
      </c>
      <c r="D179" s="37">
        <f t="shared" si="107"/>
        <v>0</v>
      </c>
      <c r="E179" s="3"/>
      <c r="F179" s="12"/>
      <c r="G179" s="70"/>
      <c r="H179" s="15">
        <f t="shared" si="170"/>
        <v>0</v>
      </c>
      <c r="I179" s="3"/>
      <c r="J179" s="12"/>
      <c r="K179" s="70"/>
      <c r="L179" s="18">
        <f t="shared" si="36"/>
        <v>11</v>
      </c>
      <c r="M179" s="3">
        <v>8</v>
      </c>
      <c r="N179" s="62">
        <v>3</v>
      </c>
      <c r="O179" s="70"/>
      <c r="P179" s="15">
        <f t="shared" si="131"/>
        <v>0</v>
      </c>
      <c r="Q179" s="3"/>
      <c r="R179" s="12"/>
      <c r="S179" s="93"/>
    </row>
    <row r="180" spans="1:19" x14ac:dyDescent="0.4">
      <c r="A180" s="26"/>
      <c r="B180" s="24" t="s">
        <v>46</v>
      </c>
      <c r="C180" s="48">
        <f t="shared" si="160"/>
        <v>14</v>
      </c>
      <c r="D180" s="37">
        <f t="shared" si="107"/>
        <v>0</v>
      </c>
      <c r="E180" s="3"/>
      <c r="F180" s="12"/>
      <c r="G180" s="70"/>
      <c r="H180" s="15">
        <f t="shared" si="170"/>
        <v>3</v>
      </c>
      <c r="I180" s="3">
        <v>2</v>
      </c>
      <c r="J180" s="12">
        <v>1</v>
      </c>
      <c r="K180" s="70"/>
      <c r="L180" s="18">
        <f t="shared" ref="L180:L181" si="221">M180+N180+O180</f>
        <v>11</v>
      </c>
      <c r="M180" s="3">
        <v>4</v>
      </c>
      <c r="N180" s="62">
        <v>7</v>
      </c>
      <c r="O180" s="70"/>
      <c r="P180" s="15">
        <f t="shared" si="131"/>
        <v>0</v>
      </c>
      <c r="Q180" s="3"/>
      <c r="R180" s="12"/>
      <c r="S180" s="93"/>
    </row>
    <row r="181" spans="1:19" x14ac:dyDescent="0.4">
      <c r="A181" s="26"/>
      <c r="B181" s="24" t="s">
        <v>230</v>
      </c>
      <c r="C181" s="48">
        <f t="shared" si="160"/>
        <v>6</v>
      </c>
      <c r="D181" s="37">
        <f t="shared" si="107"/>
        <v>1</v>
      </c>
      <c r="E181" s="3"/>
      <c r="F181" s="12">
        <v>1</v>
      </c>
      <c r="G181" s="70"/>
      <c r="H181" s="15">
        <f t="shared" ref="H181" si="222">I181+J181+K181</f>
        <v>2</v>
      </c>
      <c r="I181" s="3">
        <v>2</v>
      </c>
      <c r="J181" s="12"/>
      <c r="K181" s="70"/>
      <c r="L181" s="18">
        <f t="shared" si="221"/>
        <v>3</v>
      </c>
      <c r="M181" s="3"/>
      <c r="N181" s="62">
        <v>3</v>
      </c>
      <c r="O181" s="70"/>
      <c r="P181" s="15">
        <f t="shared" si="131"/>
        <v>0</v>
      </c>
      <c r="Q181" s="3"/>
      <c r="R181" s="12"/>
      <c r="S181" s="93"/>
    </row>
    <row r="182" spans="1:19" x14ac:dyDescent="0.4">
      <c r="A182" s="26"/>
      <c r="B182" s="24" t="s">
        <v>255</v>
      </c>
      <c r="C182" s="48">
        <f t="shared" si="160"/>
        <v>1</v>
      </c>
      <c r="D182" s="37">
        <f t="shared" si="107"/>
        <v>0</v>
      </c>
      <c r="E182" s="3"/>
      <c r="F182" s="12"/>
      <c r="G182" s="70"/>
      <c r="H182" s="15">
        <f t="shared" ref="H182" si="223">I182+J182+K182</f>
        <v>0</v>
      </c>
      <c r="I182" s="3"/>
      <c r="J182" s="12"/>
      <c r="K182" s="70"/>
      <c r="L182" s="18">
        <f t="shared" ref="L182" si="224">M182+N182+O182</f>
        <v>1</v>
      </c>
      <c r="M182" s="3">
        <v>1</v>
      </c>
      <c r="N182" s="62"/>
      <c r="O182" s="70"/>
      <c r="P182" s="15">
        <f t="shared" ref="P182" si="225">Q182+R182+S182</f>
        <v>0</v>
      </c>
      <c r="Q182" s="3"/>
      <c r="R182" s="12"/>
      <c r="S182" s="93"/>
    </row>
    <row r="183" spans="1:19" x14ac:dyDescent="0.4">
      <c r="A183" s="26"/>
      <c r="B183" s="24" t="s">
        <v>172</v>
      </c>
      <c r="C183" s="48">
        <f t="shared" si="160"/>
        <v>2</v>
      </c>
      <c r="D183" s="37">
        <f t="shared" si="107"/>
        <v>0</v>
      </c>
      <c r="E183" s="3"/>
      <c r="F183" s="12"/>
      <c r="G183" s="70"/>
      <c r="H183" s="15">
        <f t="shared" si="170"/>
        <v>0</v>
      </c>
      <c r="I183" s="3"/>
      <c r="J183" s="12"/>
      <c r="K183" s="70"/>
      <c r="L183" s="18">
        <f t="shared" si="36"/>
        <v>2</v>
      </c>
      <c r="M183" s="3"/>
      <c r="N183" s="62">
        <v>2</v>
      </c>
      <c r="O183" s="70"/>
      <c r="P183" s="15">
        <f t="shared" si="131"/>
        <v>0</v>
      </c>
      <c r="Q183" s="3"/>
      <c r="R183" s="12"/>
      <c r="S183" s="93"/>
    </row>
    <row r="184" spans="1:19" x14ac:dyDescent="0.4">
      <c r="A184" s="26"/>
      <c r="B184" s="24" t="s">
        <v>47</v>
      </c>
      <c r="C184" s="48">
        <f t="shared" si="160"/>
        <v>2</v>
      </c>
      <c r="D184" s="37">
        <f t="shared" si="107"/>
        <v>0</v>
      </c>
      <c r="E184" s="3"/>
      <c r="F184" s="12"/>
      <c r="G184" s="70"/>
      <c r="H184" s="15">
        <f t="shared" si="170"/>
        <v>0</v>
      </c>
      <c r="I184" s="3"/>
      <c r="J184" s="12"/>
      <c r="K184" s="70"/>
      <c r="L184" s="18">
        <f t="shared" si="36"/>
        <v>2</v>
      </c>
      <c r="M184" s="3">
        <v>1</v>
      </c>
      <c r="N184" s="62">
        <v>1</v>
      </c>
      <c r="O184" s="70"/>
      <c r="P184" s="15">
        <f t="shared" si="131"/>
        <v>0</v>
      </c>
      <c r="Q184" s="3"/>
      <c r="R184" s="12"/>
      <c r="S184" s="93"/>
    </row>
    <row r="185" spans="1:19" x14ac:dyDescent="0.4">
      <c r="A185" s="26"/>
      <c r="B185" s="24" t="s">
        <v>48</v>
      </c>
      <c r="C185" s="48">
        <f t="shared" si="160"/>
        <v>20</v>
      </c>
      <c r="D185" s="37">
        <f t="shared" si="107"/>
        <v>0</v>
      </c>
      <c r="E185" s="3"/>
      <c r="F185" s="12"/>
      <c r="G185" s="70"/>
      <c r="H185" s="15">
        <f t="shared" si="170"/>
        <v>3</v>
      </c>
      <c r="I185" s="3"/>
      <c r="J185" s="12">
        <v>2</v>
      </c>
      <c r="K185" s="70">
        <v>1</v>
      </c>
      <c r="L185" s="18">
        <f t="shared" si="36"/>
        <v>17</v>
      </c>
      <c r="M185" s="3">
        <v>7</v>
      </c>
      <c r="N185" s="62">
        <v>10</v>
      </c>
      <c r="O185" s="70"/>
      <c r="P185" s="15">
        <f t="shared" si="131"/>
        <v>0</v>
      </c>
      <c r="Q185" s="3"/>
      <c r="R185" s="12"/>
      <c r="S185" s="93"/>
    </row>
    <row r="186" spans="1:19" x14ac:dyDescent="0.4">
      <c r="A186" s="26"/>
      <c r="B186" s="24" t="s">
        <v>495</v>
      </c>
      <c r="C186" s="48">
        <f t="shared" ref="C186" si="226">D186+H186+L186+P186</f>
        <v>1</v>
      </c>
      <c r="D186" s="37">
        <f t="shared" ref="D186" si="227">E186+F186+G186</f>
        <v>0</v>
      </c>
      <c r="E186" s="3"/>
      <c r="F186" s="12"/>
      <c r="G186" s="70"/>
      <c r="H186" s="15">
        <f t="shared" si="170"/>
        <v>0</v>
      </c>
      <c r="I186" s="3"/>
      <c r="J186" s="12"/>
      <c r="K186" s="70"/>
      <c r="L186" s="18">
        <f t="shared" si="36"/>
        <v>1</v>
      </c>
      <c r="M186" s="3">
        <v>1</v>
      </c>
      <c r="N186" s="62"/>
      <c r="O186" s="70"/>
      <c r="P186" s="15">
        <f t="shared" si="131"/>
        <v>0</v>
      </c>
      <c r="Q186" s="3"/>
      <c r="R186" s="12"/>
      <c r="S186" s="93"/>
    </row>
    <row r="187" spans="1:19" x14ac:dyDescent="0.4">
      <c r="A187" s="26"/>
      <c r="B187" s="24" t="s">
        <v>49</v>
      </c>
      <c r="C187" s="48">
        <f t="shared" si="160"/>
        <v>6</v>
      </c>
      <c r="D187" s="37">
        <f t="shared" si="107"/>
        <v>0</v>
      </c>
      <c r="E187" s="3"/>
      <c r="F187" s="12"/>
      <c r="G187" s="70"/>
      <c r="H187" s="15">
        <f t="shared" si="170"/>
        <v>0</v>
      </c>
      <c r="I187" s="3"/>
      <c r="J187" s="12"/>
      <c r="K187" s="70"/>
      <c r="L187" s="18">
        <f t="shared" si="36"/>
        <v>6</v>
      </c>
      <c r="M187" s="3">
        <v>4</v>
      </c>
      <c r="N187" s="62">
        <v>2</v>
      </c>
      <c r="O187" s="70"/>
      <c r="P187" s="15">
        <f t="shared" si="131"/>
        <v>0</v>
      </c>
      <c r="Q187" s="3"/>
      <c r="R187" s="12"/>
      <c r="S187" s="93"/>
    </row>
    <row r="188" spans="1:19" x14ac:dyDescent="0.4">
      <c r="A188" s="26"/>
      <c r="B188" s="24" t="s">
        <v>50</v>
      </c>
      <c r="C188" s="48">
        <f t="shared" si="160"/>
        <v>52</v>
      </c>
      <c r="D188" s="37">
        <f t="shared" si="107"/>
        <v>0</v>
      </c>
      <c r="E188" s="3"/>
      <c r="F188" s="12"/>
      <c r="G188" s="70"/>
      <c r="H188" s="15">
        <f t="shared" si="170"/>
        <v>0</v>
      </c>
      <c r="I188" s="3"/>
      <c r="J188" s="12"/>
      <c r="K188" s="70"/>
      <c r="L188" s="18">
        <f t="shared" si="36"/>
        <v>52</v>
      </c>
      <c r="M188" s="3">
        <v>27</v>
      </c>
      <c r="N188" s="62">
        <v>25</v>
      </c>
      <c r="O188" s="70"/>
      <c r="P188" s="15">
        <f t="shared" si="131"/>
        <v>0</v>
      </c>
      <c r="Q188" s="3"/>
      <c r="R188" s="12"/>
      <c r="S188" s="93"/>
    </row>
    <row r="189" spans="1:19" x14ac:dyDescent="0.4">
      <c r="A189" s="26"/>
      <c r="B189" s="24" t="s">
        <v>51</v>
      </c>
      <c r="C189" s="48">
        <f t="shared" si="160"/>
        <v>27</v>
      </c>
      <c r="D189" s="37">
        <f t="shared" si="107"/>
        <v>1</v>
      </c>
      <c r="E189" s="3">
        <v>1</v>
      </c>
      <c r="F189" s="12"/>
      <c r="G189" s="70"/>
      <c r="H189" s="15">
        <f t="shared" si="170"/>
        <v>2</v>
      </c>
      <c r="I189" s="3"/>
      <c r="J189" s="12">
        <v>2</v>
      </c>
      <c r="K189" s="70"/>
      <c r="L189" s="18">
        <f t="shared" si="36"/>
        <v>24</v>
      </c>
      <c r="M189" s="3">
        <v>12</v>
      </c>
      <c r="N189" s="62">
        <v>12</v>
      </c>
      <c r="O189" s="70"/>
      <c r="P189" s="15">
        <f t="shared" si="131"/>
        <v>0</v>
      </c>
      <c r="Q189" s="3"/>
      <c r="R189" s="12"/>
      <c r="S189" s="93"/>
    </row>
    <row r="190" spans="1:19" x14ac:dyDescent="0.4">
      <c r="A190" s="26"/>
      <c r="B190" s="24" t="s">
        <v>145</v>
      </c>
      <c r="C190" s="48">
        <f t="shared" si="160"/>
        <v>1</v>
      </c>
      <c r="D190" s="37">
        <f t="shared" si="107"/>
        <v>0</v>
      </c>
      <c r="E190" s="3"/>
      <c r="F190" s="12"/>
      <c r="G190" s="70"/>
      <c r="H190" s="15">
        <f t="shared" si="170"/>
        <v>0</v>
      </c>
      <c r="I190" s="3"/>
      <c r="J190" s="12"/>
      <c r="K190" s="70"/>
      <c r="L190" s="18">
        <f t="shared" ref="L190" si="228">M190+N190+O190</f>
        <v>1</v>
      </c>
      <c r="M190" s="3">
        <v>1</v>
      </c>
      <c r="N190" s="62"/>
      <c r="O190" s="70"/>
      <c r="P190" s="15">
        <f t="shared" si="131"/>
        <v>0</v>
      </c>
      <c r="Q190" s="3"/>
      <c r="R190" s="12"/>
      <c r="S190" s="93"/>
    </row>
    <row r="191" spans="1:19" x14ac:dyDescent="0.4">
      <c r="A191" s="26"/>
      <c r="B191" s="24" t="s">
        <v>52</v>
      </c>
      <c r="C191" s="48">
        <f t="shared" si="160"/>
        <v>3</v>
      </c>
      <c r="D191" s="37">
        <f t="shared" si="107"/>
        <v>1</v>
      </c>
      <c r="E191" s="3">
        <v>1</v>
      </c>
      <c r="F191" s="12"/>
      <c r="G191" s="70"/>
      <c r="H191" s="15">
        <f t="shared" si="170"/>
        <v>1</v>
      </c>
      <c r="I191" s="3"/>
      <c r="J191" s="12">
        <v>1</v>
      </c>
      <c r="K191" s="70"/>
      <c r="L191" s="18">
        <f t="shared" si="36"/>
        <v>1</v>
      </c>
      <c r="M191" s="3"/>
      <c r="N191" s="62">
        <v>1</v>
      </c>
      <c r="O191" s="70"/>
      <c r="P191" s="15">
        <f t="shared" si="131"/>
        <v>0</v>
      </c>
      <c r="Q191" s="3"/>
      <c r="R191" s="12"/>
      <c r="S191" s="93"/>
    </row>
    <row r="192" spans="1:19" x14ac:dyDescent="0.4">
      <c r="A192" s="26"/>
      <c r="B192" s="24" t="s">
        <v>210</v>
      </c>
      <c r="C192" s="48">
        <f t="shared" si="160"/>
        <v>5</v>
      </c>
      <c r="D192" s="37">
        <f t="shared" si="107"/>
        <v>1</v>
      </c>
      <c r="E192" s="3"/>
      <c r="F192" s="12">
        <v>1</v>
      </c>
      <c r="G192" s="70"/>
      <c r="H192" s="15">
        <f t="shared" ref="H192:H193" si="229">I192+J192+K192</f>
        <v>1</v>
      </c>
      <c r="I192" s="3">
        <v>1</v>
      </c>
      <c r="J192" s="12"/>
      <c r="K192" s="70"/>
      <c r="L192" s="18">
        <f t="shared" si="36"/>
        <v>3</v>
      </c>
      <c r="M192" s="3">
        <v>3</v>
      </c>
      <c r="N192" s="62"/>
      <c r="O192" s="70"/>
      <c r="P192" s="15">
        <f t="shared" si="131"/>
        <v>0</v>
      </c>
      <c r="Q192" s="3"/>
      <c r="R192" s="12"/>
      <c r="S192" s="93"/>
    </row>
    <row r="193" spans="1:19" x14ac:dyDescent="0.4">
      <c r="A193" s="26"/>
      <c r="B193" s="24" t="s">
        <v>173</v>
      </c>
      <c r="C193" s="48">
        <f t="shared" ref="C193" si="230">D193+H193+L193+P193</f>
        <v>1</v>
      </c>
      <c r="D193" s="37">
        <f t="shared" ref="D193" si="231">E193+F193+G193</f>
        <v>0</v>
      </c>
      <c r="E193" s="3"/>
      <c r="F193" s="12"/>
      <c r="G193" s="70"/>
      <c r="H193" s="15">
        <f t="shared" si="229"/>
        <v>0</v>
      </c>
      <c r="I193" s="3"/>
      <c r="J193" s="12"/>
      <c r="K193" s="70"/>
      <c r="L193" s="18">
        <f t="shared" si="36"/>
        <v>1</v>
      </c>
      <c r="M193" s="3">
        <v>1</v>
      </c>
      <c r="N193" s="62"/>
      <c r="O193" s="70"/>
      <c r="P193" s="15">
        <f t="shared" ref="P193" si="232">Q193+R193+S193</f>
        <v>0</v>
      </c>
      <c r="Q193" s="3"/>
      <c r="R193" s="12"/>
      <c r="S193" s="93"/>
    </row>
    <row r="194" spans="1:19" x14ac:dyDescent="0.4">
      <c r="A194" s="26"/>
      <c r="B194" t="s">
        <v>337</v>
      </c>
      <c r="C194" s="48">
        <f t="shared" si="160"/>
        <v>1</v>
      </c>
      <c r="D194" s="37">
        <f t="shared" si="107"/>
        <v>0</v>
      </c>
      <c r="E194" s="3"/>
      <c r="F194" s="12"/>
      <c r="G194" s="70"/>
      <c r="H194" s="15">
        <f t="shared" si="170"/>
        <v>0</v>
      </c>
      <c r="I194" s="3"/>
      <c r="J194" s="12"/>
      <c r="K194" s="70"/>
      <c r="L194" s="18">
        <f t="shared" ref="L194" si="233">M194+N194+O194</f>
        <v>1</v>
      </c>
      <c r="M194" s="3">
        <v>1</v>
      </c>
      <c r="N194" s="62"/>
      <c r="O194" s="70"/>
      <c r="P194" s="15">
        <f t="shared" si="131"/>
        <v>0</v>
      </c>
      <c r="Q194" s="3"/>
      <c r="R194" s="12"/>
      <c r="S194" s="93"/>
    </row>
    <row r="195" spans="1:19" x14ac:dyDescent="0.4">
      <c r="A195" s="26"/>
      <c r="B195" s="24" t="s">
        <v>53</v>
      </c>
      <c r="C195" s="48">
        <f t="shared" si="160"/>
        <v>19</v>
      </c>
      <c r="D195" s="37">
        <f t="shared" ref="D195:D275" si="234">E195+F195+G195</f>
        <v>1</v>
      </c>
      <c r="E195" s="3"/>
      <c r="F195" s="12">
        <v>1</v>
      </c>
      <c r="G195" s="70"/>
      <c r="H195" s="15">
        <f t="shared" si="170"/>
        <v>4</v>
      </c>
      <c r="I195" s="3">
        <v>1</v>
      </c>
      <c r="J195" s="12">
        <v>3</v>
      </c>
      <c r="K195" s="70"/>
      <c r="L195" s="18">
        <f t="shared" si="36"/>
        <v>14</v>
      </c>
      <c r="M195" s="3">
        <v>3</v>
      </c>
      <c r="N195" s="62">
        <v>11</v>
      </c>
      <c r="O195" s="70"/>
      <c r="P195" s="15">
        <f t="shared" si="131"/>
        <v>0</v>
      </c>
      <c r="Q195" s="3"/>
      <c r="R195" s="12"/>
      <c r="S195" s="93"/>
    </row>
    <row r="196" spans="1:19" x14ac:dyDescent="0.4">
      <c r="A196" s="26"/>
      <c r="B196" s="24" t="s">
        <v>174</v>
      </c>
      <c r="C196" s="48">
        <f t="shared" si="160"/>
        <v>4</v>
      </c>
      <c r="D196" s="37">
        <f t="shared" si="234"/>
        <v>0</v>
      </c>
      <c r="E196" s="3"/>
      <c r="F196" s="12"/>
      <c r="G196" s="70"/>
      <c r="H196" s="15">
        <f t="shared" si="170"/>
        <v>1</v>
      </c>
      <c r="I196" s="3"/>
      <c r="J196" s="12">
        <v>1</v>
      </c>
      <c r="K196" s="70"/>
      <c r="L196" s="18">
        <f t="shared" ref="L196:L199" si="235">M196+N196+O196</f>
        <v>3</v>
      </c>
      <c r="M196" s="3">
        <v>3</v>
      </c>
      <c r="N196" s="62"/>
      <c r="O196" s="70"/>
      <c r="P196" s="15">
        <f t="shared" si="131"/>
        <v>0</v>
      </c>
      <c r="Q196" s="3"/>
      <c r="R196" s="12"/>
      <c r="S196" s="93"/>
    </row>
    <row r="197" spans="1:19" x14ac:dyDescent="0.4">
      <c r="A197" s="26"/>
      <c r="B197" s="24" t="s">
        <v>305</v>
      </c>
      <c r="C197" s="48">
        <f t="shared" ref="C197" si="236">D197+H197+L197+P197</f>
        <v>2</v>
      </c>
      <c r="D197" s="37">
        <f t="shared" ref="D197" si="237">E197+F197+G197</f>
        <v>0</v>
      </c>
      <c r="E197" s="3"/>
      <c r="F197" s="12"/>
      <c r="G197" s="70"/>
      <c r="H197" s="15">
        <f t="shared" ref="H197" si="238">I197+J197+K197</f>
        <v>0</v>
      </c>
      <c r="I197" s="3"/>
      <c r="J197" s="12"/>
      <c r="K197" s="70"/>
      <c r="L197" s="18">
        <f t="shared" ref="L197" si="239">M197+N197+O197</f>
        <v>2</v>
      </c>
      <c r="M197" s="3">
        <v>2</v>
      </c>
      <c r="N197" s="62"/>
      <c r="O197" s="70"/>
      <c r="P197" s="15">
        <f t="shared" ref="P197" si="240">Q197+R197+S197</f>
        <v>0</v>
      </c>
      <c r="Q197" s="3"/>
      <c r="R197" s="12"/>
      <c r="S197" s="93"/>
    </row>
    <row r="198" spans="1:19" x14ac:dyDescent="0.4">
      <c r="A198" s="26"/>
      <c r="B198" s="24" t="s">
        <v>133</v>
      </c>
      <c r="C198" s="48">
        <f t="shared" si="160"/>
        <v>13</v>
      </c>
      <c r="D198" s="37">
        <f t="shared" si="234"/>
        <v>1</v>
      </c>
      <c r="E198" s="3">
        <v>1</v>
      </c>
      <c r="F198" s="12"/>
      <c r="G198" s="70"/>
      <c r="H198" s="15">
        <f t="shared" ref="H198:H199" si="241">I198+J198+K198</f>
        <v>2</v>
      </c>
      <c r="I198" s="3"/>
      <c r="J198" s="12">
        <v>2</v>
      </c>
      <c r="K198" s="70"/>
      <c r="L198" s="18">
        <f t="shared" si="235"/>
        <v>10</v>
      </c>
      <c r="M198" s="3">
        <v>5</v>
      </c>
      <c r="N198" s="62">
        <v>5</v>
      </c>
      <c r="O198" s="70"/>
      <c r="P198" s="15">
        <f t="shared" si="131"/>
        <v>0</v>
      </c>
      <c r="Q198" s="3"/>
      <c r="R198" s="12"/>
      <c r="S198" s="93"/>
    </row>
    <row r="199" spans="1:19" x14ac:dyDescent="0.4">
      <c r="A199" s="26"/>
      <c r="B199" s="24" t="s">
        <v>54</v>
      </c>
      <c r="C199" s="48">
        <f t="shared" ref="C199" si="242">D199+H199+L199+P199</f>
        <v>1</v>
      </c>
      <c r="D199" s="37">
        <f t="shared" ref="D199" si="243">E199+F199+G199</f>
        <v>0</v>
      </c>
      <c r="E199" s="3"/>
      <c r="F199" s="12"/>
      <c r="G199" s="70"/>
      <c r="H199" s="15">
        <f t="shared" si="241"/>
        <v>0</v>
      </c>
      <c r="I199" s="3"/>
      <c r="J199" s="12"/>
      <c r="K199" s="70"/>
      <c r="L199" s="18">
        <f t="shared" si="235"/>
        <v>1</v>
      </c>
      <c r="M199" s="3">
        <v>1</v>
      </c>
      <c r="N199" s="62"/>
      <c r="O199" s="70"/>
      <c r="P199" s="15">
        <f t="shared" ref="P199" si="244">Q199+R199+S199</f>
        <v>0</v>
      </c>
      <c r="Q199" s="3"/>
      <c r="R199" s="12"/>
      <c r="S199" s="93"/>
    </row>
    <row r="200" spans="1:19" x14ac:dyDescent="0.4">
      <c r="A200" s="26"/>
      <c r="B200" s="24" t="s">
        <v>44</v>
      </c>
      <c r="C200" s="48">
        <f t="shared" si="160"/>
        <v>1</v>
      </c>
      <c r="D200" s="37">
        <f t="shared" si="234"/>
        <v>0</v>
      </c>
      <c r="E200" s="3"/>
      <c r="F200" s="12"/>
      <c r="G200" s="70"/>
      <c r="H200" s="15">
        <f t="shared" si="170"/>
        <v>0</v>
      </c>
      <c r="I200" s="3"/>
      <c r="J200" s="12"/>
      <c r="K200" s="70"/>
      <c r="L200" s="18">
        <f t="shared" si="36"/>
        <v>1</v>
      </c>
      <c r="M200" s="3"/>
      <c r="N200" s="62">
        <v>1</v>
      </c>
      <c r="O200" s="70"/>
      <c r="P200" s="15">
        <f t="shared" ref="P200:P280" si="245">Q200+R200+S200</f>
        <v>0</v>
      </c>
      <c r="Q200" s="3"/>
      <c r="R200" s="12"/>
      <c r="S200" s="93"/>
    </row>
    <row r="201" spans="1:19" x14ac:dyDescent="0.4">
      <c r="A201" s="26"/>
      <c r="B201" s="24" t="s">
        <v>245</v>
      </c>
      <c r="C201" s="48">
        <f t="shared" si="160"/>
        <v>8</v>
      </c>
      <c r="D201" s="37">
        <f t="shared" si="234"/>
        <v>0</v>
      </c>
      <c r="E201" s="3"/>
      <c r="F201" s="12"/>
      <c r="G201" s="70"/>
      <c r="H201" s="15">
        <f t="shared" ref="H201" si="246">I201+J201+K201</f>
        <v>1</v>
      </c>
      <c r="I201" s="3">
        <v>1</v>
      </c>
      <c r="J201" s="12"/>
      <c r="K201" s="70"/>
      <c r="L201" s="18">
        <f t="shared" ref="L201" si="247">M201+N201+O201</f>
        <v>7</v>
      </c>
      <c r="M201" s="3">
        <v>5</v>
      </c>
      <c r="N201" s="62">
        <v>2</v>
      </c>
      <c r="O201" s="70"/>
      <c r="P201" s="15">
        <f t="shared" ref="P201" si="248">Q201+R201+S201</f>
        <v>0</v>
      </c>
      <c r="Q201" s="3"/>
      <c r="R201" s="12"/>
      <c r="S201" s="93"/>
    </row>
    <row r="202" spans="1:19" x14ac:dyDescent="0.4">
      <c r="A202" s="26"/>
      <c r="B202" s="24" t="s">
        <v>55</v>
      </c>
      <c r="C202" s="48">
        <f t="shared" si="160"/>
        <v>3</v>
      </c>
      <c r="D202" s="37">
        <f t="shared" si="234"/>
        <v>0</v>
      </c>
      <c r="E202" s="3"/>
      <c r="F202" s="12"/>
      <c r="G202" s="70"/>
      <c r="H202" s="15">
        <f t="shared" si="170"/>
        <v>0</v>
      </c>
      <c r="I202" s="3"/>
      <c r="J202" s="12"/>
      <c r="K202" s="70"/>
      <c r="L202" s="18">
        <f t="shared" si="36"/>
        <v>3</v>
      </c>
      <c r="M202" s="3">
        <v>3</v>
      </c>
      <c r="N202" s="62"/>
      <c r="O202" s="70"/>
      <c r="P202" s="15">
        <f t="shared" si="245"/>
        <v>0</v>
      </c>
      <c r="Q202" s="3"/>
      <c r="R202" s="12"/>
      <c r="S202" s="93"/>
    </row>
    <row r="203" spans="1:19" x14ac:dyDescent="0.4">
      <c r="A203" s="26"/>
      <c r="B203" s="24" t="s">
        <v>134</v>
      </c>
      <c r="C203" s="48">
        <f t="shared" si="160"/>
        <v>1</v>
      </c>
      <c r="D203" s="37">
        <f t="shared" si="234"/>
        <v>0</v>
      </c>
      <c r="E203" s="3"/>
      <c r="F203" s="12"/>
      <c r="G203" s="70"/>
      <c r="H203" s="15">
        <f t="shared" si="170"/>
        <v>0</v>
      </c>
      <c r="I203" s="3"/>
      <c r="J203" s="12"/>
      <c r="K203" s="70"/>
      <c r="L203" s="18">
        <f t="shared" si="36"/>
        <v>1</v>
      </c>
      <c r="M203" s="3">
        <v>1</v>
      </c>
      <c r="N203" s="62"/>
      <c r="O203" s="70"/>
      <c r="P203" s="15">
        <f t="shared" si="245"/>
        <v>0</v>
      </c>
      <c r="Q203" s="3"/>
      <c r="R203" s="12"/>
      <c r="S203" s="93"/>
    </row>
    <row r="204" spans="1:19" x14ac:dyDescent="0.4">
      <c r="A204" s="26"/>
      <c r="B204" s="24" t="s">
        <v>56</v>
      </c>
      <c r="C204" s="48">
        <f t="shared" ref="C204" si="249">D204+H204+L204+P204</f>
        <v>1</v>
      </c>
      <c r="D204" s="37">
        <f t="shared" ref="D204" si="250">E204+F204+G204</f>
        <v>0</v>
      </c>
      <c r="E204" s="3"/>
      <c r="F204" s="12"/>
      <c r="G204" s="70"/>
      <c r="H204" s="15">
        <f t="shared" ref="H204" si="251">I204+J204+K204</f>
        <v>0</v>
      </c>
      <c r="I204" s="3"/>
      <c r="J204" s="12"/>
      <c r="K204" s="70"/>
      <c r="L204" s="18">
        <f t="shared" si="36"/>
        <v>1</v>
      </c>
      <c r="M204" s="3"/>
      <c r="N204" s="62">
        <v>1</v>
      </c>
      <c r="O204" s="70"/>
      <c r="P204" s="15">
        <f t="shared" ref="P204" si="252">Q204+R204+S204</f>
        <v>0</v>
      </c>
      <c r="Q204" s="3"/>
      <c r="R204" s="12"/>
      <c r="S204" s="93"/>
    </row>
    <row r="205" spans="1:19" x14ac:dyDescent="0.4">
      <c r="A205" s="26"/>
      <c r="B205" s="24" t="s">
        <v>338</v>
      </c>
      <c r="C205" s="48">
        <f t="shared" si="160"/>
        <v>2</v>
      </c>
      <c r="D205" s="37">
        <f t="shared" si="234"/>
        <v>0</v>
      </c>
      <c r="E205" s="3"/>
      <c r="F205" s="12"/>
      <c r="G205" s="70"/>
      <c r="H205" s="15">
        <f t="shared" si="170"/>
        <v>0</v>
      </c>
      <c r="I205" s="3"/>
      <c r="J205" s="12"/>
      <c r="K205" s="70"/>
      <c r="L205" s="18">
        <f t="shared" ref="L205:L206" si="253">M205+N205+O205</f>
        <v>2</v>
      </c>
      <c r="M205" s="3">
        <v>2</v>
      </c>
      <c r="N205" s="62"/>
      <c r="O205" s="70"/>
      <c r="P205" s="15">
        <f t="shared" si="245"/>
        <v>0</v>
      </c>
      <c r="Q205" s="3"/>
      <c r="R205" s="12"/>
      <c r="S205" s="93"/>
    </row>
    <row r="206" spans="1:19" x14ac:dyDescent="0.4">
      <c r="A206" s="26"/>
      <c r="B206" s="24" t="s">
        <v>496</v>
      </c>
      <c r="C206" s="48">
        <f t="shared" ref="C206" si="254">D206+H206+L206+P206</f>
        <v>1</v>
      </c>
      <c r="D206" s="37">
        <f t="shared" ref="D206" si="255">E206+F206+G206</f>
        <v>0</v>
      </c>
      <c r="E206" s="3"/>
      <c r="F206" s="12"/>
      <c r="G206" s="70"/>
      <c r="H206" s="15">
        <f t="shared" ref="H206" si="256">I206+J206+K206</f>
        <v>1</v>
      </c>
      <c r="I206" s="3">
        <v>1</v>
      </c>
      <c r="J206" s="12"/>
      <c r="K206" s="70"/>
      <c r="L206" s="18">
        <f t="shared" si="253"/>
        <v>0</v>
      </c>
      <c r="M206" s="3"/>
      <c r="N206" s="62"/>
      <c r="O206" s="70"/>
      <c r="P206" s="15">
        <f t="shared" ref="P206" si="257">Q206+R206+S206</f>
        <v>0</v>
      </c>
      <c r="Q206" s="3"/>
      <c r="R206" s="12"/>
      <c r="S206" s="93"/>
    </row>
    <row r="207" spans="1:19" x14ac:dyDescent="0.4">
      <c r="A207" s="26"/>
      <c r="B207" s="24" t="s">
        <v>57</v>
      </c>
      <c r="C207" s="48">
        <f t="shared" si="160"/>
        <v>4</v>
      </c>
      <c r="D207" s="37">
        <f t="shared" si="234"/>
        <v>0</v>
      </c>
      <c r="E207" s="3"/>
      <c r="F207" s="12"/>
      <c r="G207" s="70"/>
      <c r="H207" s="15">
        <f t="shared" si="170"/>
        <v>0</v>
      </c>
      <c r="I207" s="3"/>
      <c r="J207" s="12"/>
      <c r="K207" s="70"/>
      <c r="L207" s="18">
        <f t="shared" si="36"/>
        <v>4</v>
      </c>
      <c r="M207" s="3">
        <v>2</v>
      </c>
      <c r="N207" s="62">
        <v>2</v>
      </c>
      <c r="O207" s="70"/>
      <c r="P207" s="15">
        <f t="shared" si="245"/>
        <v>0</v>
      </c>
      <c r="Q207" s="3"/>
      <c r="R207" s="12"/>
      <c r="S207" s="93"/>
    </row>
    <row r="208" spans="1:19" ht="19.5" thickBot="1" x14ac:dyDescent="0.45">
      <c r="A208" s="26"/>
      <c r="B208" s="25" t="s">
        <v>175</v>
      </c>
      <c r="C208" s="49">
        <f t="shared" si="160"/>
        <v>1</v>
      </c>
      <c r="D208" s="38">
        <f t="shared" si="234"/>
        <v>0</v>
      </c>
      <c r="E208" s="20"/>
      <c r="F208" s="21"/>
      <c r="G208" s="71"/>
      <c r="H208" s="19">
        <f t="shared" si="170"/>
        <v>0</v>
      </c>
      <c r="I208" s="20"/>
      <c r="J208" s="21"/>
      <c r="K208" s="71"/>
      <c r="L208" s="22">
        <f t="shared" si="36"/>
        <v>1</v>
      </c>
      <c r="M208" s="20">
        <v>1</v>
      </c>
      <c r="N208" s="63"/>
      <c r="O208" s="71"/>
      <c r="P208" s="19">
        <f t="shared" si="245"/>
        <v>0</v>
      </c>
      <c r="Q208" s="20"/>
      <c r="R208" s="21"/>
      <c r="S208" s="89"/>
    </row>
    <row r="209" spans="1:19" ht="20.25" thickTop="1" thickBot="1" x14ac:dyDescent="0.45">
      <c r="A209" s="131" t="s">
        <v>58</v>
      </c>
      <c r="B209" s="132"/>
      <c r="C209" s="46">
        <f t="shared" si="160"/>
        <v>23</v>
      </c>
      <c r="D209" s="35">
        <f t="shared" si="234"/>
        <v>2</v>
      </c>
      <c r="E209" s="7">
        <f>SUM(E210:E217)</f>
        <v>2</v>
      </c>
      <c r="F209" s="10">
        <f>SUM(F210:F217)</f>
        <v>0</v>
      </c>
      <c r="G209" s="68">
        <f>SUM(G210:G217)</f>
        <v>0</v>
      </c>
      <c r="H209" s="13">
        <f t="shared" si="170"/>
        <v>3</v>
      </c>
      <c r="I209" s="7">
        <f>SUM(I210:I217)</f>
        <v>3</v>
      </c>
      <c r="J209" s="10">
        <f>SUM(J210:J217)</f>
        <v>0</v>
      </c>
      <c r="K209" s="68">
        <f>SUM(K210:K217)</f>
        <v>0</v>
      </c>
      <c r="L209" s="16">
        <f t="shared" si="36"/>
        <v>18</v>
      </c>
      <c r="M209" s="7">
        <f>SUM(M210:M217)</f>
        <v>7</v>
      </c>
      <c r="N209" s="60">
        <f>SUM(N210:N217)</f>
        <v>11</v>
      </c>
      <c r="O209" s="68">
        <f>SUM(O210:O217)</f>
        <v>0</v>
      </c>
      <c r="P209" s="13">
        <f t="shared" si="245"/>
        <v>0</v>
      </c>
      <c r="Q209" s="7">
        <f>SUM(Q210:Q217)</f>
        <v>0</v>
      </c>
      <c r="R209" s="10">
        <f>SUM(R210:R217)</f>
        <v>0</v>
      </c>
      <c r="S209" s="91">
        <f>SUM(S210:S217)</f>
        <v>0</v>
      </c>
    </row>
    <row r="210" spans="1:19" ht="19.5" thickTop="1" x14ac:dyDescent="0.4">
      <c r="A210" s="26"/>
      <c r="B210" s="23" t="s">
        <v>176</v>
      </c>
      <c r="C210" s="47">
        <f t="shared" si="160"/>
        <v>2</v>
      </c>
      <c r="D210" s="36">
        <f t="shared" si="234"/>
        <v>0</v>
      </c>
      <c r="E210" s="4"/>
      <c r="F210" s="11"/>
      <c r="G210" s="69"/>
      <c r="H210" s="14">
        <f t="shared" si="170"/>
        <v>0</v>
      </c>
      <c r="I210" s="4"/>
      <c r="J210" s="11"/>
      <c r="K210" s="69"/>
      <c r="L210" s="17">
        <f t="shared" si="36"/>
        <v>2</v>
      </c>
      <c r="M210" s="4">
        <v>2</v>
      </c>
      <c r="N210" s="61"/>
      <c r="O210" s="69"/>
      <c r="P210" s="14">
        <f t="shared" si="245"/>
        <v>0</v>
      </c>
      <c r="Q210" s="4"/>
      <c r="R210" s="11"/>
      <c r="S210" s="92"/>
    </row>
    <row r="211" spans="1:19" x14ac:dyDescent="0.4">
      <c r="A211" s="26"/>
      <c r="B211" s="24" t="s">
        <v>306</v>
      </c>
      <c r="C211" s="48">
        <f t="shared" ref="C211" si="258">D211+H211+L211+P211</f>
        <v>1</v>
      </c>
      <c r="D211" s="37">
        <f t="shared" ref="D211" si="259">E211+F211+G211</f>
        <v>1</v>
      </c>
      <c r="E211" s="3">
        <v>1</v>
      </c>
      <c r="F211" s="12"/>
      <c r="G211" s="70"/>
      <c r="H211" s="14">
        <f t="shared" ref="H211" si="260">I211+J211+K211</f>
        <v>0</v>
      </c>
      <c r="I211" s="3"/>
      <c r="J211" s="12"/>
      <c r="K211" s="70"/>
      <c r="L211" s="18">
        <f t="shared" ref="L211" si="261">M211+N211+O211</f>
        <v>0</v>
      </c>
      <c r="M211" s="3"/>
      <c r="N211" s="62"/>
      <c r="O211" s="70"/>
      <c r="P211" s="15">
        <f t="shared" ref="P211" si="262">Q211+R211+S211</f>
        <v>0</v>
      </c>
      <c r="Q211" s="3"/>
      <c r="R211" s="12"/>
      <c r="S211" s="93"/>
    </row>
    <row r="212" spans="1:19" x14ac:dyDescent="0.4">
      <c r="A212" s="26"/>
      <c r="B212" s="24" t="s">
        <v>59</v>
      </c>
      <c r="C212" s="48">
        <f t="shared" ref="C212:C290" si="263">D212+H212+L212+P212</f>
        <v>5</v>
      </c>
      <c r="D212" s="37">
        <f t="shared" si="234"/>
        <v>0</v>
      </c>
      <c r="E212" s="3"/>
      <c r="F212" s="12"/>
      <c r="G212" s="70"/>
      <c r="H212" s="14">
        <f t="shared" si="170"/>
        <v>1</v>
      </c>
      <c r="I212" s="3">
        <v>1</v>
      </c>
      <c r="J212" s="12"/>
      <c r="K212" s="70"/>
      <c r="L212" s="18">
        <f t="shared" ref="L212" si="264">M212+N212+O212</f>
        <v>4</v>
      </c>
      <c r="M212" s="3">
        <v>1</v>
      </c>
      <c r="N212" s="62">
        <v>3</v>
      </c>
      <c r="O212" s="70"/>
      <c r="P212" s="15">
        <f t="shared" si="245"/>
        <v>0</v>
      </c>
      <c r="Q212" s="3"/>
      <c r="R212" s="12"/>
      <c r="S212" s="93"/>
    </row>
    <row r="213" spans="1:19" x14ac:dyDescent="0.4">
      <c r="A213" s="26"/>
      <c r="B213" s="24" t="s">
        <v>177</v>
      </c>
      <c r="C213" s="48">
        <f t="shared" si="263"/>
        <v>1</v>
      </c>
      <c r="D213" s="37">
        <f t="shared" si="234"/>
        <v>0</v>
      </c>
      <c r="E213" s="3"/>
      <c r="F213" s="12"/>
      <c r="G213" s="70"/>
      <c r="H213" s="14">
        <f t="shared" si="170"/>
        <v>0</v>
      </c>
      <c r="I213" s="3"/>
      <c r="J213" s="12"/>
      <c r="K213" s="70"/>
      <c r="L213" s="18">
        <f t="shared" si="36"/>
        <v>1</v>
      </c>
      <c r="M213" s="3"/>
      <c r="N213" s="62">
        <v>1</v>
      </c>
      <c r="O213" s="70"/>
      <c r="P213" s="15">
        <f t="shared" si="245"/>
        <v>0</v>
      </c>
      <c r="Q213" s="3"/>
      <c r="R213" s="12"/>
      <c r="S213" s="93"/>
    </row>
    <row r="214" spans="1:19" x14ac:dyDescent="0.4">
      <c r="A214" s="26"/>
      <c r="B214" t="s">
        <v>277</v>
      </c>
      <c r="C214" s="48">
        <f t="shared" si="263"/>
        <v>4</v>
      </c>
      <c r="D214" s="37">
        <f t="shared" ref="D214" si="265">E214+F214+G214</f>
        <v>0</v>
      </c>
      <c r="E214" s="3"/>
      <c r="F214" s="12"/>
      <c r="G214" s="70"/>
      <c r="H214" s="14">
        <f t="shared" ref="H214" si="266">I214+J214+K214</f>
        <v>0</v>
      </c>
      <c r="I214" s="3"/>
      <c r="J214" s="12"/>
      <c r="K214" s="70"/>
      <c r="L214" s="18">
        <f t="shared" ref="L214" si="267">M214+N214+O214</f>
        <v>4</v>
      </c>
      <c r="M214" s="3">
        <v>2</v>
      </c>
      <c r="N214" s="62">
        <v>2</v>
      </c>
      <c r="O214" s="70"/>
      <c r="P214" s="15">
        <f t="shared" ref="P214" si="268">Q214+R214+S214</f>
        <v>0</v>
      </c>
      <c r="Q214" s="3"/>
      <c r="R214" s="12"/>
      <c r="S214" s="93"/>
    </row>
    <row r="215" spans="1:19" x14ac:dyDescent="0.4">
      <c r="A215" s="26"/>
      <c r="B215" s="24" t="s">
        <v>178</v>
      </c>
      <c r="C215" s="48">
        <f t="shared" si="263"/>
        <v>1</v>
      </c>
      <c r="D215" s="37">
        <f t="shared" si="234"/>
        <v>0</v>
      </c>
      <c r="E215" s="3"/>
      <c r="F215" s="12"/>
      <c r="G215" s="70"/>
      <c r="H215" s="14">
        <f t="shared" si="170"/>
        <v>0</v>
      </c>
      <c r="I215" s="3"/>
      <c r="J215" s="12"/>
      <c r="K215" s="70"/>
      <c r="L215" s="18">
        <f t="shared" si="36"/>
        <v>1</v>
      </c>
      <c r="M215" s="3"/>
      <c r="N215" s="62">
        <v>1</v>
      </c>
      <c r="O215" s="70"/>
      <c r="P215" s="15">
        <f t="shared" si="245"/>
        <v>0</v>
      </c>
      <c r="Q215" s="3"/>
      <c r="R215" s="12"/>
      <c r="S215" s="93"/>
    </row>
    <row r="216" spans="1:19" x14ac:dyDescent="0.4">
      <c r="A216" s="26"/>
      <c r="B216" s="24" t="s">
        <v>60</v>
      </c>
      <c r="C216" s="48">
        <f t="shared" si="263"/>
        <v>3</v>
      </c>
      <c r="D216" s="37">
        <f t="shared" si="234"/>
        <v>0</v>
      </c>
      <c r="E216" s="3"/>
      <c r="F216" s="12"/>
      <c r="G216" s="70"/>
      <c r="H216" s="14">
        <f t="shared" si="170"/>
        <v>1</v>
      </c>
      <c r="I216" s="3">
        <v>1</v>
      </c>
      <c r="J216" s="12"/>
      <c r="K216" s="70"/>
      <c r="L216" s="18">
        <f t="shared" si="36"/>
        <v>2</v>
      </c>
      <c r="M216" s="3">
        <v>1</v>
      </c>
      <c r="N216" s="62">
        <v>1</v>
      </c>
      <c r="O216" s="70"/>
      <c r="P216" s="15">
        <f t="shared" si="245"/>
        <v>0</v>
      </c>
      <c r="Q216" s="3"/>
      <c r="R216" s="12"/>
      <c r="S216" s="93"/>
    </row>
    <row r="217" spans="1:19" ht="19.5" thickBot="1" x14ac:dyDescent="0.45">
      <c r="A217" s="26"/>
      <c r="B217" s="25" t="s">
        <v>135</v>
      </c>
      <c r="C217" s="49">
        <f t="shared" si="263"/>
        <v>6</v>
      </c>
      <c r="D217" s="38">
        <f t="shared" si="234"/>
        <v>1</v>
      </c>
      <c r="E217" s="20">
        <v>1</v>
      </c>
      <c r="F217" s="21"/>
      <c r="G217" s="71"/>
      <c r="H217" s="14">
        <f t="shared" si="170"/>
        <v>1</v>
      </c>
      <c r="I217" s="20">
        <v>1</v>
      </c>
      <c r="J217" s="21"/>
      <c r="K217" s="71"/>
      <c r="L217" s="22">
        <f t="shared" si="36"/>
        <v>4</v>
      </c>
      <c r="M217" s="20">
        <v>1</v>
      </c>
      <c r="N217" s="63">
        <v>3</v>
      </c>
      <c r="O217" s="71"/>
      <c r="P217" s="19">
        <f t="shared" si="245"/>
        <v>0</v>
      </c>
      <c r="Q217" s="20"/>
      <c r="R217" s="21"/>
      <c r="S217" s="89"/>
    </row>
    <row r="218" spans="1:19" ht="20.25" thickTop="1" thickBot="1" x14ac:dyDescent="0.45">
      <c r="A218" s="131" t="s">
        <v>61</v>
      </c>
      <c r="B218" s="132"/>
      <c r="C218" s="46">
        <f t="shared" si="263"/>
        <v>552</v>
      </c>
      <c r="D218" s="35">
        <f t="shared" si="234"/>
        <v>40</v>
      </c>
      <c r="E218" s="7">
        <f>SUM(E219:E271)</f>
        <v>37</v>
      </c>
      <c r="F218" s="10">
        <f>SUM(F219:F271)</f>
        <v>3</v>
      </c>
      <c r="G218" s="68">
        <f>SUM(G219:G271)</f>
        <v>0</v>
      </c>
      <c r="H218" s="13">
        <f>I218+J218+K218</f>
        <v>97</v>
      </c>
      <c r="I218" s="7">
        <f>SUM(I219:I271)</f>
        <v>66</v>
      </c>
      <c r="J218" s="10">
        <f>SUM(J219:J271)</f>
        <v>30</v>
      </c>
      <c r="K218" s="68">
        <f>SUM(K219:K271)</f>
        <v>1</v>
      </c>
      <c r="L218" s="16">
        <f t="shared" si="36"/>
        <v>414</v>
      </c>
      <c r="M218" s="7">
        <f>SUM(M219:M271)</f>
        <v>213</v>
      </c>
      <c r="N218" s="60">
        <f>SUM(N219:N271)</f>
        <v>201</v>
      </c>
      <c r="O218" s="68">
        <f>SUM(O219:O271)</f>
        <v>0</v>
      </c>
      <c r="P218" s="13">
        <f t="shared" si="245"/>
        <v>1</v>
      </c>
      <c r="Q218" s="7">
        <f>SUM(Q219:Q271)</f>
        <v>1</v>
      </c>
      <c r="R218" s="10">
        <f>SUM(R219:R271)</f>
        <v>0</v>
      </c>
      <c r="S218" s="91">
        <f>SUM(S219:S271)</f>
        <v>0</v>
      </c>
    </row>
    <row r="219" spans="1:19" ht="19.5" thickTop="1" x14ac:dyDescent="0.4">
      <c r="A219" s="26"/>
      <c r="B219" s="23" t="s">
        <v>179</v>
      </c>
      <c r="C219" s="47">
        <f t="shared" si="263"/>
        <v>1</v>
      </c>
      <c r="D219" s="36">
        <f t="shared" si="234"/>
        <v>0</v>
      </c>
      <c r="E219" s="4"/>
      <c r="F219" s="11"/>
      <c r="G219" s="69"/>
      <c r="H219" s="14">
        <f t="shared" si="170"/>
        <v>0</v>
      </c>
      <c r="I219" s="4"/>
      <c r="J219" s="11"/>
      <c r="K219" s="69"/>
      <c r="L219" s="17">
        <f t="shared" ref="L219:L372" si="269">M219+N219+O219</f>
        <v>1</v>
      </c>
      <c r="M219" s="4">
        <v>1</v>
      </c>
      <c r="N219" s="61"/>
      <c r="O219" s="69"/>
      <c r="P219" s="14">
        <f t="shared" si="245"/>
        <v>0</v>
      </c>
      <c r="Q219" s="4"/>
      <c r="R219" s="11"/>
      <c r="S219" s="92"/>
    </row>
    <row r="220" spans="1:19" x14ac:dyDescent="0.4">
      <c r="A220" s="26"/>
      <c r="B220" s="24" t="s">
        <v>62</v>
      </c>
      <c r="C220" s="48">
        <f t="shared" si="263"/>
        <v>9</v>
      </c>
      <c r="D220" s="37">
        <f t="shared" si="234"/>
        <v>1</v>
      </c>
      <c r="E220" s="3">
        <v>1</v>
      </c>
      <c r="F220" s="12"/>
      <c r="G220" s="70"/>
      <c r="H220" s="14">
        <f t="shared" si="170"/>
        <v>1</v>
      </c>
      <c r="I220" s="3"/>
      <c r="J220" s="12">
        <v>1</v>
      </c>
      <c r="K220" s="70"/>
      <c r="L220" s="18">
        <f t="shared" ref="L220:L223" si="270">M220+N220+O220</f>
        <v>7</v>
      </c>
      <c r="M220" s="3">
        <v>3</v>
      </c>
      <c r="N220" s="62">
        <v>4</v>
      </c>
      <c r="O220" s="70"/>
      <c r="P220" s="15">
        <f t="shared" si="245"/>
        <v>0</v>
      </c>
      <c r="Q220" s="3"/>
      <c r="R220" s="12"/>
      <c r="S220" s="93"/>
    </row>
    <row r="221" spans="1:19" x14ac:dyDescent="0.4">
      <c r="A221" s="26"/>
      <c r="B221" s="24" t="s">
        <v>278</v>
      </c>
      <c r="C221" s="48">
        <f t="shared" si="263"/>
        <v>1</v>
      </c>
      <c r="D221" s="37">
        <f t="shared" ref="D221" si="271">E221+F221+G221</f>
        <v>0</v>
      </c>
      <c r="E221" s="3"/>
      <c r="F221" s="12"/>
      <c r="G221" s="70"/>
      <c r="H221" s="14">
        <f t="shared" si="170"/>
        <v>0</v>
      </c>
      <c r="I221" s="3"/>
      <c r="J221" s="12"/>
      <c r="K221" s="70"/>
      <c r="L221" s="18">
        <f t="shared" ref="L221" si="272">M221+N221+O221</f>
        <v>1</v>
      </c>
      <c r="M221" s="3"/>
      <c r="N221" s="62">
        <v>1</v>
      </c>
      <c r="O221" s="70"/>
      <c r="P221" s="15">
        <f t="shared" si="245"/>
        <v>0</v>
      </c>
      <c r="Q221" s="3"/>
      <c r="R221" s="12"/>
      <c r="S221" s="93"/>
    </row>
    <row r="222" spans="1:19" x14ac:dyDescent="0.4">
      <c r="A222" s="26"/>
      <c r="B222" s="24" t="s">
        <v>256</v>
      </c>
      <c r="C222" s="48">
        <f t="shared" si="263"/>
        <v>1</v>
      </c>
      <c r="D222" s="37">
        <f t="shared" si="234"/>
        <v>0</v>
      </c>
      <c r="E222" s="3"/>
      <c r="F222" s="12"/>
      <c r="G222" s="70"/>
      <c r="H222" s="14">
        <f t="shared" si="170"/>
        <v>1</v>
      </c>
      <c r="I222" s="3"/>
      <c r="J222" s="12">
        <v>1</v>
      </c>
      <c r="K222" s="70"/>
      <c r="L222" s="18">
        <f t="shared" si="270"/>
        <v>0</v>
      </c>
      <c r="M222" s="3"/>
      <c r="N222" s="62"/>
      <c r="O222" s="70"/>
      <c r="P222" s="15">
        <f t="shared" ref="P222:P223" si="273">Q222+R222+S222</f>
        <v>0</v>
      </c>
      <c r="Q222" s="3"/>
      <c r="R222" s="12"/>
      <c r="S222" s="93"/>
    </row>
    <row r="223" spans="1:19" x14ac:dyDescent="0.4">
      <c r="A223" s="26"/>
      <c r="B223" s="24" t="s">
        <v>63</v>
      </c>
      <c r="C223" s="48">
        <f t="shared" si="263"/>
        <v>1</v>
      </c>
      <c r="D223" s="37">
        <f t="shared" si="234"/>
        <v>0</v>
      </c>
      <c r="E223" s="3"/>
      <c r="F223" s="12"/>
      <c r="G223" s="70"/>
      <c r="H223" s="14">
        <f t="shared" ref="H223" si="274">I223+J223+K223</f>
        <v>0</v>
      </c>
      <c r="I223" s="3"/>
      <c r="J223" s="12"/>
      <c r="K223" s="70"/>
      <c r="L223" s="18">
        <f t="shared" si="270"/>
        <v>1</v>
      </c>
      <c r="M223" s="3"/>
      <c r="N223" s="62">
        <v>1</v>
      </c>
      <c r="O223" s="70"/>
      <c r="P223" s="15">
        <f t="shared" si="273"/>
        <v>0</v>
      </c>
      <c r="Q223" s="3"/>
      <c r="R223" s="12"/>
      <c r="S223" s="93"/>
    </row>
    <row r="224" spans="1:19" x14ac:dyDescent="0.4">
      <c r="A224" s="26"/>
      <c r="B224" s="24" t="s">
        <v>279</v>
      </c>
      <c r="C224" s="48">
        <f t="shared" si="263"/>
        <v>1</v>
      </c>
      <c r="D224" s="37">
        <f t="shared" si="234"/>
        <v>1</v>
      </c>
      <c r="E224" s="3">
        <v>1</v>
      </c>
      <c r="F224" s="12"/>
      <c r="G224" s="70"/>
      <c r="H224" s="14">
        <f t="shared" si="170"/>
        <v>0</v>
      </c>
      <c r="I224" s="3"/>
      <c r="J224" s="12"/>
      <c r="K224" s="70"/>
      <c r="L224" s="18">
        <f t="shared" si="269"/>
        <v>0</v>
      </c>
      <c r="M224" s="3"/>
      <c r="N224" s="62"/>
      <c r="O224" s="70"/>
      <c r="P224" s="15">
        <f t="shared" si="245"/>
        <v>0</v>
      </c>
      <c r="Q224" s="3"/>
      <c r="R224" s="12"/>
      <c r="S224" s="93"/>
    </row>
    <row r="225" spans="1:19" x14ac:dyDescent="0.4">
      <c r="A225" s="26"/>
      <c r="B225" t="s">
        <v>280</v>
      </c>
      <c r="C225" s="48">
        <f t="shared" si="263"/>
        <v>3</v>
      </c>
      <c r="D225" s="37">
        <f t="shared" ref="D225" si="275">E225+F225+G225</f>
        <v>0</v>
      </c>
      <c r="E225" s="3"/>
      <c r="F225" s="12"/>
      <c r="G225" s="70"/>
      <c r="H225" s="14">
        <f t="shared" ref="H225" si="276">I225+J225+K225</f>
        <v>2</v>
      </c>
      <c r="I225" s="3">
        <v>1</v>
      </c>
      <c r="J225" s="12">
        <v>1</v>
      </c>
      <c r="K225" s="70"/>
      <c r="L225" s="18">
        <f t="shared" ref="L225" si="277">M225+N225+O225</f>
        <v>1</v>
      </c>
      <c r="M225" s="3">
        <v>1</v>
      </c>
      <c r="N225" s="62"/>
      <c r="O225" s="70"/>
      <c r="P225" s="15">
        <f t="shared" ref="P225" si="278">Q225+R225+S225</f>
        <v>0</v>
      </c>
      <c r="Q225" s="3"/>
      <c r="R225" s="12"/>
      <c r="S225" s="93"/>
    </row>
    <row r="226" spans="1:19" x14ac:dyDescent="0.4">
      <c r="A226" s="26"/>
      <c r="B226" s="24" t="s">
        <v>180</v>
      </c>
      <c r="C226" s="48">
        <f t="shared" si="263"/>
        <v>6</v>
      </c>
      <c r="D226" s="37">
        <f t="shared" si="234"/>
        <v>0</v>
      </c>
      <c r="E226" s="3"/>
      <c r="F226" s="12"/>
      <c r="G226" s="70"/>
      <c r="H226" s="14">
        <f t="shared" si="170"/>
        <v>3</v>
      </c>
      <c r="I226" s="3">
        <v>3</v>
      </c>
      <c r="J226" s="12"/>
      <c r="K226" s="70"/>
      <c r="L226" s="18">
        <f t="shared" si="269"/>
        <v>3</v>
      </c>
      <c r="M226" s="3">
        <v>2</v>
      </c>
      <c r="N226" s="62">
        <v>1</v>
      </c>
      <c r="O226" s="70"/>
      <c r="P226" s="15">
        <f t="shared" si="245"/>
        <v>0</v>
      </c>
      <c r="Q226" s="3"/>
      <c r="R226" s="12"/>
      <c r="S226" s="93"/>
    </row>
    <row r="227" spans="1:19" x14ac:dyDescent="0.4">
      <c r="A227" s="26"/>
      <c r="B227" s="24" t="s">
        <v>246</v>
      </c>
      <c r="C227" s="48">
        <f t="shared" si="263"/>
        <v>2</v>
      </c>
      <c r="D227" s="37">
        <f t="shared" si="234"/>
        <v>0</v>
      </c>
      <c r="E227" s="3"/>
      <c r="F227" s="12"/>
      <c r="G227" s="70"/>
      <c r="H227" s="14">
        <f t="shared" ref="H227" si="279">I227+J227+K227</f>
        <v>0</v>
      </c>
      <c r="I227" s="3"/>
      <c r="J227" s="12"/>
      <c r="K227" s="70"/>
      <c r="L227" s="18">
        <f t="shared" ref="L227" si="280">M227+N227+O227</f>
        <v>2</v>
      </c>
      <c r="M227" s="3">
        <v>2</v>
      </c>
      <c r="N227" s="62"/>
      <c r="O227" s="70"/>
      <c r="P227" s="15">
        <f t="shared" ref="P227" si="281">Q227+R227+S227</f>
        <v>0</v>
      </c>
      <c r="Q227" s="3"/>
      <c r="R227" s="12"/>
      <c r="S227" s="93"/>
    </row>
    <row r="228" spans="1:19" x14ac:dyDescent="0.4">
      <c r="A228" s="26"/>
      <c r="B228" s="24" t="s">
        <v>136</v>
      </c>
      <c r="C228" s="48">
        <f t="shared" si="263"/>
        <v>8</v>
      </c>
      <c r="D228" s="37">
        <f t="shared" si="234"/>
        <v>0</v>
      </c>
      <c r="E228" s="3"/>
      <c r="F228" s="12"/>
      <c r="G228" s="70"/>
      <c r="H228" s="14">
        <f t="shared" ref="H228:H334" si="282">I228+J228+K228</f>
        <v>1</v>
      </c>
      <c r="I228" s="3">
        <v>1</v>
      </c>
      <c r="J228" s="12"/>
      <c r="K228" s="70"/>
      <c r="L228" s="18">
        <f t="shared" si="269"/>
        <v>7</v>
      </c>
      <c r="M228" s="3">
        <v>3</v>
      </c>
      <c r="N228" s="62">
        <v>4</v>
      </c>
      <c r="O228" s="70"/>
      <c r="P228" s="15">
        <f t="shared" si="245"/>
        <v>0</v>
      </c>
      <c r="Q228" s="3"/>
      <c r="R228" s="12"/>
      <c r="S228" s="93"/>
    </row>
    <row r="229" spans="1:19" x14ac:dyDescent="0.4">
      <c r="A229" s="26"/>
      <c r="B229" s="24" t="s">
        <v>64</v>
      </c>
      <c r="C229" s="48">
        <f t="shared" si="263"/>
        <v>56</v>
      </c>
      <c r="D229" s="37">
        <f t="shared" si="234"/>
        <v>0</v>
      </c>
      <c r="E229" s="3"/>
      <c r="F229" s="12"/>
      <c r="G229" s="70"/>
      <c r="H229" s="14">
        <f t="shared" si="282"/>
        <v>12</v>
      </c>
      <c r="I229" s="3">
        <v>10</v>
      </c>
      <c r="J229" s="12">
        <v>2</v>
      </c>
      <c r="K229" s="70"/>
      <c r="L229" s="18">
        <f t="shared" si="269"/>
        <v>44</v>
      </c>
      <c r="M229" s="3">
        <v>24</v>
      </c>
      <c r="N229" s="62">
        <v>20</v>
      </c>
      <c r="O229" s="70"/>
      <c r="P229" s="15">
        <f t="shared" si="245"/>
        <v>0</v>
      </c>
      <c r="Q229" s="3"/>
      <c r="R229" s="12"/>
      <c r="S229" s="93"/>
    </row>
    <row r="230" spans="1:19" x14ac:dyDescent="0.4">
      <c r="A230" s="26"/>
      <c r="B230" s="24" t="s">
        <v>65</v>
      </c>
      <c r="C230" s="48">
        <f t="shared" si="263"/>
        <v>68</v>
      </c>
      <c r="D230" s="37">
        <f t="shared" si="234"/>
        <v>7</v>
      </c>
      <c r="E230" s="3">
        <v>6</v>
      </c>
      <c r="F230" s="12">
        <v>1</v>
      </c>
      <c r="G230" s="70"/>
      <c r="H230" s="14">
        <f t="shared" si="282"/>
        <v>7</v>
      </c>
      <c r="I230" s="3">
        <v>6</v>
      </c>
      <c r="J230" s="12">
        <v>1</v>
      </c>
      <c r="K230" s="70"/>
      <c r="L230" s="18">
        <f t="shared" si="269"/>
        <v>54</v>
      </c>
      <c r="M230" s="3">
        <v>27</v>
      </c>
      <c r="N230" s="62">
        <v>27</v>
      </c>
      <c r="O230" s="70"/>
      <c r="P230" s="15">
        <f t="shared" si="245"/>
        <v>0</v>
      </c>
      <c r="Q230" s="3"/>
      <c r="R230" s="12"/>
      <c r="S230" s="93"/>
    </row>
    <row r="231" spans="1:19" x14ac:dyDescent="0.4">
      <c r="A231" s="26"/>
      <c r="B231" s="24" t="s">
        <v>342</v>
      </c>
      <c r="C231" s="48">
        <f t="shared" si="263"/>
        <v>1</v>
      </c>
      <c r="D231" s="37">
        <f t="shared" si="234"/>
        <v>0</v>
      </c>
      <c r="E231" s="3"/>
      <c r="F231" s="12"/>
      <c r="G231" s="70"/>
      <c r="H231" s="14">
        <f t="shared" si="282"/>
        <v>0</v>
      </c>
      <c r="I231" s="3"/>
      <c r="J231" s="12"/>
      <c r="K231" s="70"/>
      <c r="L231" s="18">
        <f t="shared" si="269"/>
        <v>1</v>
      </c>
      <c r="M231" s="3"/>
      <c r="N231" s="62">
        <v>1</v>
      </c>
      <c r="O231" s="70"/>
      <c r="P231" s="15">
        <f t="shared" si="245"/>
        <v>0</v>
      </c>
      <c r="Q231" s="3"/>
      <c r="R231" s="12"/>
      <c r="S231" s="93"/>
    </row>
    <row r="232" spans="1:19" x14ac:dyDescent="0.4">
      <c r="A232" s="26"/>
      <c r="B232" s="24" t="s">
        <v>66</v>
      </c>
      <c r="C232" s="48">
        <f t="shared" si="263"/>
        <v>2</v>
      </c>
      <c r="D232" s="37">
        <f t="shared" si="234"/>
        <v>0</v>
      </c>
      <c r="E232" s="3"/>
      <c r="F232" s="12"/>
      <c r="G232" s="70"/>
      <c r="H232" s="14">
        <f t="shared" ref="H232:H235" si="283">I232+J232+K232</f>
        <v>0</v>
      </c>
      <c r="I232" s="3"/>
      <c r="J232" s="12"/>
      <c r="K232" s="70"/>
      <c r="L232" s="18">
        <f t="shared" ref="L232:L235" si="284">M232+N232+O232</f>
        <v>2</v>
      </c>
      <c r="M232" s="3">
        <v>1</v>
      </c>
      <c r="N232" s="62">
        <v>1</v>
      </c>
      <c r="O232" s="70"/>
      <c r="P232" s="15">
        <f t="shared" si="245"/>
        <v>0</v>
      </c>
      <c r="Q232" s="3"/>
      <c r="R232" s="12"/>
      <c r="S232" s="93"/>
    </row>
    <row r="233" spans="1:19" x14ac:dyDescent="0.4">
      <c r="A233" s="26"/>
      <c r="B233" s="24" t="s">
        <v>211</v>
      </c>
      <c r="C233" s="48">
        <f t="shared" si="263"/>
        <v>1</v>
      </c>
      <c r="D233" s="37">
        <f t="shared" si="234"/>
        <v>0</v>
      </c>
      <c r="E233" s="3"/>
      <c r="F233" s="12"/>
      <c r="G233" s="70"/>
      <c r="H233" s="14">
        <f t="shared" ref="H233" si="285">I233+J233+K233</f>
        <v>1</v>
      </c>
      <c r="I233" s="3">
        <v>1</v>
      </c>
      <c r="J233" s="12"/>
      <c r="K233" s="70"/>
      <c r="L233" s="18">
        <f t="shared" ref="L233" si="286">M233+N233+O233</f>
        <v>0</v>
      </c>
      <c r="M233" s="3"/>
      <c r="N233" s="62"/>
      <c r="O233" s="70"/>
      <c r="P233" s="15">
        <f t="shared" si="245"/>
        <v>0</v>
      </c>
      <c r="Q233" s="3"/>
      <c r="R233" s="12"/>
      <c r="S233" s="93"/>
    </row>
    <row r="234" spans="1:19" x14ac:dyDescent="0.4">
      <c r="A234" s="26"/>
      <c r="B234" s="24" t="s">
        <v>497</v>
      </c>
      <c r="C234" s="48">
        <f t="shared" ref="C234:C235" si="287">D234+H234+L234+P234</f>
        <v>1</v>
      </c>
      <c r="D234" s="37">
        <f t="shared" ref="D234:D235" si="288">E234+F234+G234</f>
        <v>0</v>
      </c>
      <c r="E234" s="3"/>
      <c r="F234" s="12"/>
      <c r="G234" s="70"/>
      <c r="H234" s="14">
        <f t="shared" si="283"/>
        <v>0</v>
      </c>
      <c r="I234" s="3"/>
      <c r="J234" s="12"/>
      <c r="K234" s="70"/>
      <c r="L234" s="18">
        <f t="shared" si="284"/>
        <v>1</v>
      </c>
      <c r="M234" s="3">
        <v>1</v>
      </c>
      <c r="N234" s="62"/>
      <c r="O234" s="70"/>
      <c r="P234" s="15">
        <f t="shared" ref="P234:P235" si="289">Q234+R234+S234</f>
        <v>0</v>
      </c>
      <c r="Q234" s="3"/>
      <c r="R234" s="12"/>
      <c r="S234" s="93"/>
    </row>
    <row r="235" spans="1:19" x14ac:dyDescent="0.4">
      <c r="A235" s="26"/>
      <c r="B235" t="s">
        <v>341</v>
      </c>
      <c r="C235" s="48">
        <f t="shared" si="287"/>
        <v>1</v>
      </c>
      <c r="D235" s="37">
        <f t="shared" si="288"/>
        <v>0</v>
      </c>
      <c r="E235" s="3"/>
      <c r="F235" s="12"/>
      <c r="G235" s="70"/>
      <c r="H235" s="14">
        <f t="shared" si="283"/>
        <v>0</v>
      </c>
      <c r="I235" s="3"/>
      <c r="J235" s="12"/>
      <c r="K235" s="70"/>
      <c r="L235" s="18">
        <f t="shared" si="284"/>
        <v>1</v>
      </c>
      <c r="M235" s="3"/>
      <c r="N235" s="62">
        <v>1</v>
      </c>
      <c r="O235" s="70"/>
      <c r="P235" s="15">
        <f t="shared" si="289"/>
        <v>0</v>
      </c>
      <c r="Q235" s="3"/>
      <c r="R235" s="12"/>
      <c r="S235" s="93"/>
    </row>
    <row r="236" spans="1:19" x14ac:dyDescent="0.4">
      <c r="A236" s="26"/>
      <c r="B236" s="57" t="s">
        <v>498</v>
      </c>
      <c r="C236" s="48">
        <f t="shared" si="263"/>
        <v>1</v>
      </c>
      <c r="D236" s="37">
        <f t="shared" si="234"/>
        <v>1</v>
      </c>
      <c r="E236" s="3">
        <v>1</v>
      </c>
      <c r="F236" s="12"/>
      <c r="G236" s="70"/>
      <c r="H236" s="14">
        <f t="shared" si="282"/>
        <v>0</v>
      </c>
      <c r="I236" s="3"/>
      <c r="J236" s="12"/>
      <c r="K236" s="70"/>
      <c r="L236" s="18">
        <f t="shared" si="269"/>
        <v>0</v>
      </c>
      <c r="M236" s="3"/>
      <c r="N236" s="62"/>
      <c r="O236" s="70"/>
      <c r="P236" s="15">
        <f t="shared" si="245"/>
        <v>0</v>
      </c>
      <c r="Q236" s="3"/>
      <c r="R236" s="12"/>
      <c r="S236" s="93"/>
    </row>
    <row r="237" spans="1:19" x14ac:dyDescent="0.4">
      <c r="A237" s="26"/>
      <c r="B237" s="24" t="s">
        <v>67</v>
      </c>
      <c r="C237" s="48">
        <f t="shared" si="263"/>
        <v>1</v>
      </c>
      <c r="D237" s="37">
        <f t="shared" si="234"/>
        <v>0</v>
      </c>
      <c r="E237" s="3"/>
      <c r="F237" s="12"/>
      <c r="G237" s="70"/>
      <c r="H237" s="14">
        <f t="shared" si="282"/>
        <v>0</v>
      </c>
      <c r="I237" s="3"/>
      <c r="J237" s="12"/>
      <c r="K237" s="70"/>
      <c r="L237" s="18">
        <f t="shared" si="269"/>
        <v>1</v>
      </c>
      <c r="M237" s="3"/>
      <c r="N237" s="62">
        <v>1</v>
      </c>
      <c r="O237" s="70"/>
      <c r="P237" s="15">
        <f t="shared" si="245"/>
        <v>0</v>
      </c>
      <c r="Q237" s="3"/>
      <c r="R237" s="12"/>
      <c r="S237" s="93"/>
    </row>
    <row r="238" spans="1:19" x14ac:dyDescent="0.4">
      <c r="A238" s="26"/>
      <c r="B238" s="24" t="s">
        <v>68</v>
      </c>
      <c r="C238" s="48">
        <f t="shared" si="263"/>
        <v>18</v>
      </c>
      <c r="D238" s="37">
        <f t="shared" si="234"/>
        <v>1</v>
      </c>
      <c r="E238" s="3">
        <v>1</v>
      </c>
      <c r="F238" s="12"/>
      <c r="G238" s="70"/>
      <c r="H238" s="14">
        <f t="shared" si="282"/>
        <v>5</v>
      </c>
      <c r="I238" s="3">
        <v>2</v>
      </c>
      <c r="J238" s="12">
        <v>3</v>
      </c>
      <c r="K238" s="70"/>
      <c r="L238" s="18">
        <f t="shared" si="269"/>
        <v>12</v>
      </c>
      <c r="M238" s="3">
        <v>5</v>
      </c>
      <c r="N238" s="62">
        <v>7</v>
      </c>
      <c r="O238" s="70"/>
      <c r="P238" s="15">
        <f t="shared" si="245"/>
        <v>0</v>
      </c>
      <c r="Q238" s="3"/>
      <c r="R238" s="12"/>
      <c r="S238" s="93"/>
    </row>
    <row r="239" spans="1:19" x14ac:dyDescent="0.4">
      <c r="A239" s="26"/>
      <c r="B239" s="24" t="s">
        <v>181</v>
      </c>
      <c r="C239" s="48">
        <f t="shared" si="263"/>
        <v>2</v>
      </c>
      <c r="D239" s="37">
        <f t="shared" si="234"/>
        <v>0</v>
      </c>
      <c r="E239" s="3"/>
      <c r="F239" s="12"/>
      <c r="G239" s="70"/>
      <c r="H239" s="14">
        <f t="shared" si="282"/>
        <v>0</v>
      </c>
      <c r="I239" s="3"/>
      <c r="J239" s="12"/>
      <c r="K239" s="70"/>
      <c r="L239" s="18">
        <f t="shared" ref="L239" si="290">M239+N239+O239</f>
        <v>2</v>
      </c>
      <c r="M239" s="3">
        <v>2</v>
      </c>
      <c r="N239" s="62"/>
      <c r="O239" s="70"/>
      <c r="P239" s="15">
        <f t="shared" si="245"/>
        <v>0</v>
      </c>
      <c r="Q239" s="3"/>
      <c r="R239" s="12"/>
      <c r="S239" s="93"/>
    </row>
    <row r="240" spans="1:19" x14ac:dyDescent="0.4">
      <c r="A240" s="26"/>
      <c r="B240" s="24" t="s">
        <v>69</v>
      </c>
      <c r="C240" s="48">
        <f t="shared" si="263"/>
        <v>42</v>
      </c>
      <c r="D240" s="37">
        <f t="shared" si="234"/>
        <v>6</v>
      </c>
      <c r="E240" s="3">
        <v>6</v>
      </c>
      <c r="F240" s="12"/>
      <c r="G240" s="70"/>
      <c r="H240" s="14">
        <f t="shared" si="282"/>
        <v>11</v>
      </c>
      <c r="I240" s="3">
        <v>7</v>
      </c>
      <c r="J240" s="12">
        <v>4</v>
      </c>
      <c r="K240" s="70"/>
      <c r="L240" s="18">
        <f t="shared" si="269"/>
        <v>25</v>
      </c>
      <c r="M240" s="3">
        <v>13</v>
      </c>
      <c r="N240" s="62">
        <v>12</v>
      </c>
      <c r="O240" s="70"/>
      <c r="P240" s="15">
        <f t="shared" si="245"/>
        <v>0</v>
      </c>
      <c r="Q240" s="3"/>
      <c r="R240" s="12"/>
      <c r="S240" s="93"/>
    </row>
    <row r="241" spans="1:19" x14ac:dyDescent="0.4">
      <c r="A241" s="26"/>
      <c r="B241" s="24" t="s">
        <v>410</v>
      </c>
      <c r="C241" s="48">
        <f t="shared" ref="C241" si="291">D241+H241+L241+P241</f>
        <v>2</v>
      </c>
      <c r="D241" s="37">
        <f t="shared" ref="D241" si="292">E241+F241+G241</f>
        <v>1</v>
      </c>
      <c r="E241" s="3">
        <v>1</v>
      </c>
      <c r="F241" s="12"/>
      <c r="G241" s="70"/>
      <c r="H241" s="14">
        <f t="shared" ref="H241" si="293">I241+J241+K241</f>
        <v>1</v>
      </c>
      <c r="I241" s="3"/>
      <c r="J241" s="12">
        <v>1</v>
      </c>
      <c r="K241" s="70"/>
      <c r="L241" s="18">
        <f t="shared" ref="L241" si="294">M241+N241+O241</f>
        <v>0</v>
      </c>
      <c r="M241" s="3"/>
      <c r="N241" s="62"/>
      <c r="O241" s="70"/>
      <c r="P241" s="15">
        <f t="shared" ref="P241" si="295">Q241+R241+S241</f>
        <v>0</v>
      </c>
      <c r="Q241" s="3"/>
      <c r="R241" s="12"/>
      <c r="S241" s="93"/>
    </row>
    <row r="242" spans="1:19" x14ac:dyDescent="0.4">
      <c r="A242" s="26"/>
      <c r="B242" s="24" t="s">
        <v>70</v>
      </c>
      <c r="C242" s="48">
        <f t="shared" si="263"/>
        <v>27</v>
      </c>
      <c r="D242" s="37">
        <f t="shared" si="234"/>
        <v>2</v>
      </c>
      <c r="E242" s="3">
        <v>1</v>
      </c>
      <c r="F242" s="12">
        <v>1</v>
      </c>
      <c r="G242" s="70"/>
      <c r="H242" s="14">
        <f t="shared" si="282"/>
        <v>5</v>
      </c>
      <c r="I242" s="3">
        <v>3</v>
      </c>
      <c r="J242" s="12">
        <v>2</v>
      </c>
      <c r="K242" s="70"/>
      <c r="L242" s="18">
        <f t="shared" si="269"/>
        <v>20</v>
      </c>
      <c r="M242" s="3">
        <v>11</v>
      </c>
      <c r="N242" s="62">
        <v>9</v>
      </c>
      <c r="O242" s="70"/>
      <c r="P242" s="15">
        <f t="shared" si="245"/>
        <v>0</v>
      </c>
      <c r="Q242" s="3"/>
      <c r="R242" s="12"/>
      <c r="S242" s="93"/>
    </row>
    <row r="243" spans="1:19" x14ac:dyDescent="0.4">
      <c r="A243" s="26"/>
      <c r="B243" s="24" t="s">
        <v>71</v>
      </c>
      <c r="C243" s="48">
        <f t="shared" si="263"/>
        <v>65</v>
      </c>
      <c r="D243" s="37">
        <f t="shared" si="234"/>
        <v>2</v>
      </c>
      <c r="E243" s="3">
        <v>2</v>
      </c>
      <c r="F243" s="12"/>
      <c r="G243" s="70"/>
      <c r="H243" s="14">
        <f t="shared" si="282"/>
        <v>11</v>
      </c>
      <c r="I243" s="3">
        <v>8</v>
      </c>
      <c r="J243" s="12">
        <v>2</v>
      </c>
      <c r="K243" s="70">
        <v>1</v>
      </c>
      <c r="L243" s="18">
        <f t="shared" si="269"/>
        <v>52</v>
      </c>
      <c r="M243" s="3">
        <v>27</v>
      </c>
      <c r="N243" s="62">
        <v>25</v>
      </c>
      <c r="O243" s="70"/>
      <c r="P243" s="15">
        <f t="shared" si="245"/>
        <v>0</v>
      </c>
      <c r="Q243" s="3"/>
      <c r="R243" s="12"/>
      <c r="S243" s="93"/>
    </row>
    <row r="244" spans="1:19" x14ac:dyDescent="0.4">
      <c r="A244" s="26"/>
      <c r="B244" s="24" t="s">
        <v>72</v>
      </c>
      <c r="C244" s="48">
        <f t="shared" ref="C244" si="296">D244+H244+L244+P244</f>
        <v>3</v>
      </c>
      <c r="D244" s="37">
        <f t="shared" ref="D244" si="297">E244+F244+G244</f>
        <v>0</v>
      </c>
      <c r="E244" s="3"/>
      <c r="F244" s="12"/>
      <c r="G244" s="70"/>
      <c r="H244" s="14">
        <f t="shared" ref="H244" si="298">I244+J244+K244</f>
        <v>1</v>
      </c>
      <c r="I244" s="3">
        <v>1</v>
      </c>
      <c r="J244" s="12"/>
      <c r="K244" s="70"/>
      <c r="L244" s="18">
        <f t="shared" ref="L244" si="299">M244+N244+O244</f>
        <v>2</v>
      </c>
      <c r="M244" s="3">
        <v>1</v>
      </c>
      <c r="N244" s="62">
        <v>1</v>
      </c>
      <c r="O244" s="70"/>
      <c r="P244" s="15">
        <f t="shared" ref="P244" si="300">Q244+R244+S244</f>
        <v>0</v>
      </c>
      <c r="Q244" s="3"/>
      <c r="R244" s="12"/>
      <c r="S244" s="93"/>
    </row>
    <row r="245" spans="1:19" x14ac:dyDescent="0.4">
      <c r="A245" s="26"/>
      <c r="B245" s="24" t="s">
        <v>339</v>
      </c>
      <c r="C245" s="48">
        <f t="shared" si="263"/>
        <v>1</v>
      </c>
      <c r="D245" s="37">
        <f t="shared" si="234"/>
        <v>1</v>
      </c>
      <c r="E245" s="3">
        <v>1</v>
      </c>
      <c r="F245" s="12"/>
      <c r="G245" s="70"/>
      <c r="H245" s="14">
        <f t="shared" si="282"/>
        <v>0</v>
      </c>
      <c r="I245" s="3"/>
      <c r="J245" s="12"/>
      <c r="K245" s="70"/>
      <c r="L245" s="18">
        <f t="shared" si="269"/>
        <v>0</v>
      </c>
      <c r="M245" s="3"/>
      <c r="N245" s="62"/>
      <c r="O245" s="70"/>
      <c r="P245" s="15">
        <f t="shared" si="245"/>
        <v>0</v>
      </c>
      <c r="Q245" s="3"/>
      <c r="R245" s="12"/>
      <c r="S245" s="93"/>
    </row>
    <row r="246" spans="1:19" x14ac:dyDescent="0.4">
      <c r="A246" s="26"/>
      <c r="B246" s="24" t="s">
        <v>73</v>
      </c>
      <c r="C246" s="48">
        <f t="shared" si="263"/>
        <v>3</v>
      </c>
      <c r="D246" s="37">
        <f t="shared" si="234"/>
        <v>0</v>
      </c>
      <c r="E246" s="3"/>
      <c r="F246" s="12"/>
      <c r="G246" s="70"/>
      <c r="H246" s="14">
        <f t="shared" si="282"/>
        <v>0</v>
      </c>
      <c r="I246" s="3"/>
      <c r="J246" s="12"/>
      <c r="K246" s="70"/>
      <c r="L246" s="18">
        <f t="shared" ref="L246" si="301">M246+N246+O246</f>
        <v>3</v>
      </c>
      <c r="M246" s="3">
        <v>1</v>
      </c>
      <c r="N246" s="62">
        <v>2</v>
      </c>
      <c r="O246" s="70"/>
      <c r="P246" s="15">
        <f t="shared" si="245"/>
        <v>0</v>
      </c>
      <c r="Q246" s="3"/>
      <c r="R246" s="12"/>
      <c r="S246" s="93"/>
    </row>
    <row r="247" spans="1:19" x14ac:dyDescent="0.4">
      <c r="A247" s="26"/>
      <c r="B247" s="24" t="s">
        <v>182</v>
      </c>
      <c r="C247" s="48">
        <f t="shared" si="263"/>
        <v>4</v>
      </c>
      <c r="D247" s="37">
        <f t="shared" si="234"/>
        <v>0</v>
      </c>
      <c r="E247" s="3"/>
      <c r="F247" s="12"/>
      <c r="G247" s="70"/>
      <c r="H247" s="14">
        <f t="shared" si="282"/>
        <v>0</v>
      </c>
      <c r="I247" s="3"/>
      <c r="J247" s="12"/>
      <c r="K247" s="70"/>
      <c r="L247" s="18">
        <f t="shared" si="269"/>
        <v>4</v>
      </c>
      <c r="M247" s="3">
        <v>3</v>
      </c>
      <c r="N247" s="62">
        <v>1</v>
      </c>
      <c r="O247" s="70"/>
      <c r="P247" s="15">
        <f t="shared" si="245"/>
        <v>0</v>
      </c>
      <c r="Q247" s="3"/>
      <c r="R247" s="12"/>
      <c r="S247" s="93"/>
    </row>
    <row r="248" spans="1:19" x14ac:dyDescent="0.4">
      <c r="A248" s="26"/>
      <c r="B248" s="24" t="s">
        <v>74</v>
      </c>
      <c r="C248" s="48">
        <f t="shared" si="263"/>
        <v>4</v>
      </c>
      <c r="D248" s="37">
        <f t="shared" si="234"/>
        <v>0</v>
      </c>
      <c r="E248" s="3"/>
      <c r="F248" s="12"/>
      <c r="G248" s="70"/>
      <c r="H248" s="14">
        <f t="shared" si="282"/>
        <v>1</v>
      </c>
      <c r="I248" s="3">
        <v>1</v>
      </c>
      <c r="J248" s="12"/>
      <c r="K248" s="70"/>
      <c r="L248" s="18">
        <f t="shared" si="269"/>
        <v>3</v>
      </c>
      <c r="M248" s="3">
        <v>2</v>
      </c>
      <c r="N248" s="62">
        <v>1</v>
      </c>
      <c r="O248" s="70"/>
      <c r="P248" s="15">
        <f t="shared" si="245"/>
        <v>0</v>
      </c>
      <c r="Q248" s="3"/>
      <c r="R248" s="12"/>
      <c r="S248" s="93"/>
    </row>
    <row r="249" spans="1:19" x14ac:dyDescent="0.4">
      <c r="A249" s="26"/>
      <c r="B249" s="24" t="s">
        <v>75</v>
      </c>
      <c r="C249" s="48">
        <f t="shared" si="263"/>
        <v>14</v>
      </c>
      <c r="D249" s="37">
        <f t="shared" si="234"/>
        <v>2</v>
      </c>
      <c r="E249" s="3">
        <v>2</v>
      </c>
      <c r="F249" s="12"/>
      <c r="G249" s="70"/>
      <c r="H249" s="14">
        <f t="shared" ref="H249" si="302">I249+J249+K249</f>
        <v>4</v>
      </c>
      <c r="I249" s="3">
        <v>3</v>
      </c>
      <c r="J249" s="12">
        <v>1</v>
      </c>
      <c r="K249" s="70"/>
      <c r="L249" s="18">
        <f t="shared" si="269"/>
        <v>8</v>
      </c>
      <c r="M249" s="3">
        <v>8</v>
      </c>
      <c r="N249" s="62"/>
      <c r="O249" s="70"/>
      <c r="P249" s="15">
        <f t="shared" si="245"/>
        <v>0</v>
      </c>
      <c r="Q249" s="3"/>
      <c r="R249" s="12"/>
      <c r="S249" s="93"/>
    </row>
    <row r="250" spans="1:19" x14ac:dyDescent="0.4">
      <c r="A250" s="26"/>
      <c r="B250" s="24" t="s">
        <v>183</v>
      </c>
      <c r="C250" s="48">
        <f t="shared" si="263"/>
        <v>3</v>
      </c>
      <c r="D250" s="37">
        <f t="shared" si="234"/>
        <v>0</v>
      </c>
      <c r="E250" s="3"/>
      <c r="F250" s="12"/>
      <c r="G250" s="70"/>
      <c r="H250" s="14">
        <f t="shared" si="282"/>
        <v>2</v>
      </c>
      <c r="I250" s="3">
        <v>2</v>
      </c>
      <c r="J250" s="12"/>
      <c r="K250" s="70"/>
      <c r="L250" s="18">
        <f t="shared" ref="L250" si="303">M250+N250+O250</f>
        <v>1</v>
      </c>
      <c r="M250" s="3"/>
      <c r="N250" s="62">
        <v>1</v>
      </c>
      <c r="O250" s="70"/>
      <c r="P250" s="15">
        <f t="shared" si="245"/>
        <v>0</v>
      </c>
      <c r="Q250" s="3"/>
      <c r="R250" s="12"/>
      <c r="S250" s="93"/>
    </row>
    <row r="251" spans="1:19" x14ac:dyDescent="0.4">
      <c r="A251" s="26"/>
      <c r="B251" s="24" t="s">
        <v>411</v>
      </c>
      <c r="C251" s="48">
        <f t="shared" ref="C251" si="304">D251+H251+L251+P251</f>
        <v>1</v>
      </c>
      <c r="D251" s="37">
        <f t="shared" ref="D251" si="305">E251+F251+G251</f>
        <v>0</v>
      </c>
      <c r="E251" s="3"/>
      <c r="F251" s="12"/>
      <c r="G251" s="70"/>
      <c r="H251" s="14">
        <f t="shared" ref="H251" si="306">I251+J251+K251</f>
        <v>0</v>
      </c>
      <c r="I251" s="3"/>
      <c r="J251" s="12"/>
      <c r="K251" s="70"/>
      <c r="L251" s="18">
        <f t="shared" ref="L251" si="307">M251+N251+O251</f>
        <v>1</v>
      </c>
      <c r="M251" s="3">
        <v>1</v>
      </c>
      <c r="N251" s="62"/>
      <c r="O251" s="70"/>
      <c r="P251" s="15">
        <f t="shared" ref="P251" si="308">Q251+R251+S251</f>
        <v>0</v>
      </c>
      <c r="Q251" s="3"/>
      <c r="R251" s="12"/>
      <c r="S251" s="93"/>
    </row>
    <row r="252" spans="1:19" x14ac:dyDescent="0.4">
      <c r="A252" s="26"/>
      <c r="B252" s="24" t="s">
        <v>184</v>
      </c>
      <c r="C252" s="48">
        <f t="shared" si="263"/>
        <v>1</v>
      </c>
      <c r="D252" s="37">
        <f t="shared" si="234"/>
        <v>0</v>
      </c>
      <c r="E252" s="3"/>
      <c r="F252" s="12"/>
      <c r="G252" s="70"/>
      <c r="H252" s="14">
        <f t="shared" si="282"/>
        <v>1</v>
      </c>
      <c r="I252" s="3">
        <v>1</v>
      </c>
      <c r="J252" s="12"/>
      <c r="K252" s="70"/>
      <c r="L252" s="18">
        <f t="shared" si="269"/>
        <v>0</v>
      </c>
      <c r="M252" s="3"/>
      <c r="N252" s="62"/>
      <c r="O252" s="70"/>
      <c r="P252" s="15">
        <f t="shared" si="245"/>
        <v>0</v>
      </c>
      <c r="Q252" s="3"/>
      <c r="R252" s="12"/>
      <c r="S252" s="93"/>
    </row>
    <row r="253" spans="1:19" x14ac:dyDescent="0.4">
      <c r="A253" s="26"/>
      <c r="B253" s="24" t="s">
        <v>473</v>
      </c>
      <c r="C253" s="48">
        <f t="shared" ref="C253" si="309">D253+H253+L253+P253</f>
        <v>1</v>
      </c>
      <c r="D253" s="37">
        <f t="shared" ref="D253" si="310">E253+F253+G253</f>
        <v>0</v>
      </c>
      <c r="E253" s="3"/>
      <c r="F253" s="12"/>
      <c r="G253" s="70"/>
      <c r="H253" s="14">
        <f t="shared" ref="H253" si="311">I253+J253+K253</f>
        <v>0</v>
      </c>
      <c r="I253" s="3"/>
      <c r="J253" s="12"/>
      <c r="K253" s="70"/>
      <c r="L253" s="18">
        <f t="shared" ref="L253" si="312">M253+N253+O253</f>
        <v>1</v>
      </c>
      <c r="M253" s="3">
        <v>1</v>
      </c>
      <c r="N253" s="62"/>
      <c r="O253" s="70"/>
      <c r="P253" s="15">
        <f t="shared" ref="P253" si="313">Q253+R253+S253</f>
        <v>0</v>
      </c>
      <c r="Q253" s="3"/>
      <c r="R253" s="12"/>
      <c r="S253" s="93"/>
    </row>
    <row r="254" spans="1:19" x14ac:dyDescent="0.4">
      <c r="A254" s="26"/>
      <c r="B254" s="24" t="s">
        <v>76</v>
      </c>
      <c r="C254" s="48">
        <f t="shared" si="263"/>
        <v>10</v>
      </c>
      <c r="D254" s="37">
        <f t="shared" si="234"/>
        <v>2</v>
      </c>
      <c r="E254" s="3">
        <v>2</v>
      </c>
      <c r="F254" s="12"/>
      <c r="G254" s="70"/>
      <c r="H254" s="14">
        <f t="shared" si="282"/>
        <v>0</v>
      </c>
      <c r="I254" s="3"/>
      <c r="J254" s="12"/>
      <c r="K254" s="70"/>
      <c r="L254" s="18">
        <f t="shared" si="269"/>
        <v>8</v>
      </c>
      <c r="M254" s="3">
        <v>5</v>
      </c>
      <c r="N254" s="62">
        <v>3</v>
      </c>
      <c r="O254" s="70"/>
      <c r="P254" s="15">
        <f t="shared" si="245"/>
        <v>0</v>
      </c>
      <c r="Q254" s="3"/>
      <c r="R254" s="12"/>
      <c r="S254" s="93"/>
    </row>
    <row r="255" spans="1:19" x14ac:dyDescent="0.4">
      <c r="A255" s="26"/>
      <c r="B255" s="24" t="s">
        <v>77</v>
      </c>
      <c r="C255" s="48">
        <f t="shared" si="263"/>
        <v>14</v>
      </c>
      <c r="D255" s="37">
        <f t="shared" si="234"/>
        <v>0</v>
      </c>
      <c r="E255" s="3"/>
      <c r="F255" s="12"/>
      <c r="G255" s="70"/>
      <c r="H255" s="14">
        <f t="shared" si="282"/>
        <v>1</v>
      </c>
      <c r="I255" s="3">
        <v>1</v>
      </c>
      <c r="J255" s="12"/>
      <c r="K255" s="70"/>
      <c r="L255" s="18">
        <f t="shared" si="269"/>
        <v>13</v>
      </c>
      <c r="M255" s="3">
        <v>4</v>
      </c>
      <c r="N255" s="62">
        <v>9</v>
      </c>
      <c r="O255" s="70"/>
      <c r="P255" s="15">
        <f t="shared" si="245"/>
        <v>0</v>
      </c>
      <c r="Q255" s="3"/>
      <c r="R255" s="12"/>
      <c r="S255" s="93"/>
    </row>
    <row r="256" spans="1:19" x14ac:dyDescent="0.4">
      <c r="A256" s="26"/>
      <c r="B256" s="24" t="s">
        <v>412</v>
      </c>
      <c r="C256" s="48">
        <f t="shared" ref="C256" si="314">D256+H256+L256+P256</f>
        <v>1</v>
      </c>
      <c r="D256" s="37">
        <f t="shared" ref="D256" si="315">E256+F256+G256</f>
        <v>0</v>
      </c>
      <c r="E256" s="3"/>
      <c r="F256" s="12"/>
      <c r="G256" s="70"/>
      <c r="H256" s="14">
        <f t="shared" si="282"/>
        <v>1</v>
      </c>
      <c r="I256" s="3">
        <v>1</v>
      </c>
      <c r="J256" s="12"/>
      <c r="K256" s="70"/>
      <c r="L256" s="18">
        <f t="shared" si="269"/>
        <v>0</v>
      </c>
      <c r="M256" s="3"/>
      <c r="N256" s="62"/>
      <c r="O256" s="70"/>
      <c r="P256" s="15">
        <f t="shared" si="245"/>
        <v>0</v>
      </c>
      <c r="Q256" s="3"/>
      <c r="R256" s="12"/>
      <c r="S256" s="93"/>
    </row>
    <row r="257" spans="1:19" x14ac:dyDescent="0.4">
      <c r="A257" s="26"/>
      <c r="B257" s="24" t="s">
        <v>78</v>
      </c>
      <c r="C257" s="48">
        <f t="shared" si="263"/>
        <v>2</v>
      </c>
      <c r="D257" s="37">
        <f t="shared" si="234"/>
        <v>0</v>
      </c>
      <c r="E257" s="3"/>
      <c r="F257" s="12"/>
      <c r="G257" s="70"/>
      <c r="H257" s="14">
        <f t="shared" ref="H257:H258" si="316">I257+J257+K257</f>
        <v>0</v>
      </c>
      <c r="I257" s="3"/>
      <c r="J257" s="12"/>
      <c r="K257" s="70"/>
      <c r="L257" s="18">
        <f t="shared" ref="L257:L258" si="317">M257+N257+O257</f>
        <v>2</v>
      </c>
      <c r="M257" s="3">
        <v>1</v>
      </c>
      <c r="N257" s="62">
        <v>1</v>
      </c>
      <c r="O257" s="70"/>
      <c r="P257" s="15">
        <f t="shared" ref="P257:P258" si="318">Q257+R257+S257</f>
        <v>0</v>
      </c>
      <c r="Q257" s="3"/>
      <c r="R257" s="12"/>
      <c r="S257" s="93"/>
    </row>
    <row r="258" spans="1:19" x14ac:dyDescent="0.4">
      <c r="A258" s="26"/>
      <c r="B258" s="24" t="s">
        <v>340</v>
      </c>
      <c r="C258" s="48">
        <f t="shared" ref="C258" si="319">D258+H258+L258+P258</f>
        <v>1</v>
      </c>
      <c r="D258" s="37">
        <f t="shared" ref="D258" si="320">E258+F258+G258</f>
        <v>0</v>
      </c>
      <c r="E258" s="3"/>
      <c r="F258" s="12"/>
      <c r="G258" s="70"/>
      <c r="H258" s="14">
        <f t="shared" si="316"/>
        <v>0</v>
      </c>
      <c r="I258" s="3"/>
      <c r="J258" s="12"/>
      <c r="K258" s="70"/>
      <c r="L258" s="18">
        <f t="shared" si="317"/>
        <v>1</v>
      </c>
      <c r="M258" s="3">
        <v>1</v>
      </c>
      <c r="N258" s="62"/>
      <c r="O258" s="70"/>
      <c r="P258" s="15">
        <f t="shared" si="318"/>
        <v>0</v>
      </c>
      <c r="Q258" s="3"/>
      <c r="R258" s="12"/>
      <c r="S258" s="93"/>
    </row>
    <row r="259" spans="1:19" x14ac:dyDescent="0.4">
      <c r="A259" s="26"/>
      <c r="B259" s="24" t="s">
        <v>264</v>
      </c>
      <c r="C259" s="48">
        <f t="shared" si="263"/>
        <v>4</v>
      </c>
      <c r="D259" s="37">
        <f t="shared" si="234"/>
        <v>0</v>
      </c>
      <c r="E259" s="3"/>
      <c r="F259" s="12"/>
      <c r="G259" s="70"/>
      <c r="H259" s="14">
        <f t="shared" si="282"/>
        <v>0</v>
      </c>
      <c r="I259" s="3"/>
      <c r="J259" s="12"/>
      <c r="K259" s="70"/>
      <c r="L259" s="18">
        <f t="shared" si="269"/>
        <v>4</v>
      </c>
      <c r="M259" s="3">
        <v>2</v>
      </c>
      <c r="N259" s="62">
        <v>2</v>
      </c>
      <c r="O259" s="70"/>
      <c r="P259" s="15">
        <f t="shared" si="245"/>
        <v>0</v>
      </c>
      <c r="Q259" s="3"/>
      <c r="R259" s="12"/>
      <c r="S259" s="93"/>
    </row>
    <row r="260" spans="1:19" x14ac:dyDescent="0.4">
      <c r="A260" s="26"/>
      <c r="B260" s="24" t="s">
        <v>79</v>
      </c>
      <c r="C260" s="48">
        <f t="shared" si="263"/>
        <v>47</v>
      </c>
      <c r="D260" s="37">
        <f t="shared" si="234"/>
        <v>2</v>
      </c>
      <c r="E260" s="3">
        <v>2</v>
      </c>
      <c r="F260" s="12"/>
      <c r="G260" s="70"/>
      <c r="H260" s="14">
        <f t="shared" si="282"/>
        <v>5</v>
      </c>
      <c r="I260" s="3">
        <v>1</v>
      </c>
      <c r="J260" s="12">
        <v>4</v>
      </c>
      <c r="K260" s="70"/>
      <c r="L260" s="18">
        <f t="shared" si="269"/>
        <v>39</v>
      </c>
      <c r="M260" s="3">
        <v>19</v>
      </c>
      <c r="N260" s="62">
        <v>20</v>
      </c>
      <c r="O260" s="70"/>
      <c r="P260" s="15">
        <f t="shared" si="245"/>
        <v>1</v>
      </c>
      <c r="Q260" s="3">
        <v>1</v>
      </c>
      <c r="R260" s="12"/>
      <c r="S260" s="93"/>
    </row>
    <row r="261" spans="1:19" x14ac:dyDescent="0.4">
      <c r="A261" s="26"/>
      <c r="B261" s="24" t="s">
        <v>231</v>
      </c>
      <c r="C261" s="48">
        <f t="shared" si="263"/>
        <v>1</v>
      </c>
      <c r="D261" s="37">
        <f t="shared" si="234"/>
        <v>0</v>
      </c>
      <c r="E261" s="3"/>
      <c r="F261" s="12"/>
      <c r="G261" s="70"/>
      <c r="H261" s="14">
        <f t="shared" ref="H261" si="321">I261+J261+K261</f>
        <v>0</v>
      </c>
      <c r="I261" s="3"/>
      <c r="J261" s="12"/>
      <c r="K261" s="70"/>
      <c r="L261" s="18">
        <f t="shared" ref="L261" si="322">M261+N261+O261</f>
        <v>1</v>
      </c>
      <c r="M261" s="3"/>
      <c r="N261" s="62">
        <v>1</v>
      </c>
      <c r="O261" s="70"/>
      <c r="P261" s="15">
        <f t="shared" si="245"/>
        <v>0</v>
      </c>
      <c r="Q261" s="3"/>
      <c r="R261" s="12"/>
      <c r="S261" s="93"/>
    </row>
    <row r="262" spans="1:19" x14ac:dyDescent="0.4">
      <c r="A262" s="26"/>
      <c r="B262" s="24" t="s">
        <v>80</v>
      </c>
      <c r="C262" s="48">
        <f t="shared" si="263"/>
        <v>58</v>
      </c>
      <c r="D262" s="37">
        <f t="shared" si="234"/>
        <v>0</v>
      </c>
      <c r="E262" s="3"/>
      <c r="F262" s="12"/>
      <c r="G262" s="70"/>
      <c r="H262" s="14">
        <f t="shared" si="282"/>
        <v>5</v>
      </c>
      <c r="I262" s="3">
        <v>4</v>
      </c>
      <c r="J262" s="12">
        <v>1</v>
      </c>
      <c r="K262" s="70"/>
      <c r="L262" s="18">
        <f t="shared" ref="L262:L267" si="323">M262+N262+O262</f>
        <v>53</v>
      </c>
      <c r="M262" s="3">
        <v>21</v>
      </c>
      <c r="N262" s="62">
        <v>32</v>
      </c>
      <c r="O262" s="70"/>
      <c r="P262" s="15">
        <f t="shared" si="245"/>
        <v>0</v>
      </c>
      <c r="Q262" s="3"/>
      <c r="R262" s="12"/>
      <c r="S262" s="93"/>
    </row>
    <row r="263" spans="1:19" x14ac:dyDescent="0.4">
      <c r="A263" s="26"/>
      <c r="B263" s="24" t="s">
        <v>471</v>
      </c>
      <c r="C263" s="48">
        <f t="shared" ref="C263:C264" si="324">D263+H263+L263+P263</f>
        <v>1</v>
      </c>
      <c r="D263" s="37">
        <f t="shared" ref="D263" si="325">E263+F263+G263</f>
        <v>0</v>
      </c>
      <c r="E263" s="3"/>
      <c r="F263" s="12"/>
      <c r="G263" s="70"/>
      <c r="H263" s="14">
        <f t="shared" ref="H263" si="326">I263+J263+K263</f>
        <v>0</v>
      </c>
      <c r="I263" s="3"/>
      <c r="J263" s="12"/>
      <c r="K263" s="70"/>
      <c r="L263" s="18">
        <f t="shared" si="323"/>
        <v>1</v>
      </c>
      <c r="M263" s="3"/>
      <c r="N263" s="62">
        <v>1</v>
      </c>
      <c r="O263" s="70"/>
      <c r="P263" s="15">
        <f t="shared" ref="P263" si="327">Q263+R263+S263</f>
        <v>0</v>
      </c>
      <c r="Q263" s="3"/>
      <c r="R263" s="12"/>
      <c r="S263" s="93"/>
    </row>
    <row r="264" spans="1:19" x14ac:dyDescent="0.4">
      <c r="A264" s="26"/>
      <c r="B264" s="24" t="s">
        <v>185</v>
      </c>
      <c r="C264" s="48">
        <f t="shared" si="324"/>
        <v>5</v>
      </c>
      <c r="D264" s="37">
        <f t="shared" ref="D264" si="328">E264+F264+G264</f>
        <v>0</v>
      </c>
      <c r="E264" s="3"/>
      <c r="F264" s="12"/>
      <c r="G264" s="70"/>
      <c r="H264" s="14">
        <f t="shared" ref="H264" si="329">I264+J264+K264</f>
        <v>2</v>
      </c>
      <c r="I264" s="3">
        <v>1</v>
      </c>
      <c r="J264" s="12">
        <v>1</v>
      </c>
      <c r="K264" s="70"/>
      <c r="L264" s="18">
        <f t="shared" si="323"/>
        <v>3</v>
      </c>
      <c r="M264" s="3">
        <v>2</v>
      </c>
      <c r="N264" s="62">
        <v>1</v>
      </c>
      <c r="O264" s="70"/>
      <c r="P264" s="15">
        <f t="shared" ref="P264" si="330">Q264+R264+S264</f>
        <v>0</v>
      </c>
      <c r="Q264" s="3"/>
      <c r="R264" s="12"/>
      <c r="S264" s="93"/>
    </row>
    <row r="265" spans="1:19" x14ac:dyDescent="0.4">
      <c r="A265" s="26"/>
      <c r="B265" s="24" t="s">
        <v>413</v>
      </c>
      <c r="C265" s="48">
        <f t="shared" si="263"/>
        <v>1</v>
      </c>
      <c r="D265" s="37">
        <f t="shared" si="234"/>
        <v>0</v>
      </c>
      <c r="E265" s="3"/>
      <c r="F265" s="12"/>
      <c r="G265" s="70"/>
      <c r="H265" s="14">
        <f t="shared" si="282"/>
        <v>1</v>
      </c>
      <c r="I265" s="3"/>
      <c r="J265" s="12">
        <v>1</v>
      </c>
      <c r="K265" s="70"/>
      <c r="L265" s="18">
        <f t="shared" ref="L265" si="331">M265+N265+O265</f>
        <v>0</v>
      </c>
      <c r="M265" s="3"/>
      <c r="N265" s="62"/>
      <c r="O265" s="70"/>
      <c r="P265" s="15">
        <f t="shared" si="245"/>
        <v>0</v>
      </c>
      <c r="Q265" s="3"/>
      <c r="R265" s="12"/>
      <c r="S265" s="93"/>
    </row>
    <row r="266" spans="1:19" x14ac:dyDescent="0.4">
      <c r="A266" s="26"/>
      <c r="B266" s="24" t="s">
        <v>186</v>
      </c>
      <c r="C266" s="48">
        <f t="shared" si="263"/>
        <v>3</v>
      </c>
      <c r="D266" s="37">
        <f t="shared" si="234"/>
        <v>0</v>
      </c>
      <c r="E266" s="3"/>
      <c r="F266" s="12"/>
      <c r="G266" s="70"/>
      <c r="H266" s="14">
        <f t="shared" si="282"/>
        <v>1</v>
      </c>
      <c r="I266" s="3">
        <v>1</v>
      </c>
      <c r="J266" s="12"/>
      <c r="K266" s="70"/>
      <c r="L266" s="18">
        <f t="shared" si="323"/>
        <v>2</v>
      </c>
      <c r="M266" s="3">
        <v>2</v>
      </c>
      <c r="N266" s="62"/>
      <c r="O266" s="70"/>
      <c r="P266" s="15">
        <f t="shared" si="245"/>
        <v>0</v>
      </c>
      <c r="Q266" s="3"/>
      <c r="R266" s="12"/>
      <c r="S266" s="93"/>
    </row>
    <row r="267" spans="1:19" x14ac:dyDescent="0.4">
      <c r="A267" s="26"/>
      <c r="B267" s="24" t="s">
        <v>187</v>
      </c>
      <c r="C267" s="48">
        <f t="shared" si="263"/>
        <v>2</v>
      </c>
      <c r="D267" s="37">
        <f t="shared" si="234"/>
        <v>0</v>
      </c>
      <c r="E267" s="3"/>
      <c r="F267" s="12"/>
      <c r="G267" s="70"/>
      <c r="H267" s="14">
        <f t="shared" ref="H267" si="332">I267+J267+K267</f>
        <v>0</v>
      </c>
      <c r="I267" s="3"/>
      <c r="J267" s="12"/>
      <c r="K267" s="70"/>
      <c r="L267" s="18">
        <f t="shared" si="323"/>
        <v>2</v>
      </c>
      <c r="M267" s="3">
        <v>1</v>
      </c>
      <c r="N267" s="62">
        <v>1</v>
      </c>
      <c r="O267" s="70"/>
      <c r="P267" s="15">
        <f t="shared" si="245"/>
        <v>0</v>
      </c>
      <c r="Q267" s="3"/>
      <c r="R267" s="12"/>
      <c r="S267" s="93"/>
    </row>
    <row r="268" spans="1:19" x14ac:dyDescent="0.4">
      <c r="A268" s="26"/>
      <c r="B268" s="24" t="s">
        <v>212</v>
      </c>
      <c r="C268" s="48">
        <f t="shared" si="263"/>
        <v>1</v>
      </c>
      <c r="D268" s="37">
        <f t="shared" si="234"/>
        <v>0</v>
      </c>
      <c r="E268" s="3"/>
      <c r="F268" s="12"/>
      <c r="G268" s="70"/>
      <c r="H268" s="14">
        <f t="shared" si="282"/>
        <v>1</v>
      </c>
      <c r="I268" s="3">
        <v>1</v>
      </c>
      <c r="J268" s="12"/>
      <c r="K268" s="70"/>
      <c r="L268" s="18">
        <f t="shared" si="269"/>
        <v>0</v>
      </c>
      <c r="M268" s="3"/>
      <c r="N268" s="62"/>
      <c r="O268" s="70"/>
      <c r="P268" s="15">
        <f t="shared" si="245"/>
        <v>0</v>
      </c>
      <c r="Q268" s="3"/>
      <c r="R268" s="12"/>
      <c r="S268" s="93"/>
    </row>
    <row r="269" spans="1:19" x14ac:dyDescent="0.4">
      <c r="A269" s="26"/>
      <c r="B269" s="24" t="s">
        <v>472</v>
      </c>
      <c r="C269" s="48">
        <f t="shared" si="263"/>
        <v>1</v>
      </c>
      <c r="D269" s="37">
        <f t="shared" si="234"/>
        <v>0</v>
      </c>
      <c r="E269" s="3"/>
      <c r="F269" s="12"/>
      <c r="G269" s="70"/>
      <c r="H269" s="14">
        <f t="shared" si="282"/>
        <v>0</v>
      </c>
      <c r="I269" s="3"/>
      <c r="J269" s="12"/>
      <c r="K269" s="70"/>
      <c r="L269" s="18">
        <f t="shared" si="269"/>
        <v>1</v>
      </c>
      <c r="M269" s="3"/>
      <c r="N269" s="62">
        <v>1</v>
      </c>
      <c r="O269" s="70"/>
      <c r="P269" s="15">
        <f t="shared" si="245"/>
        <v>0</v>
      </c>
      <c r="Q269" s="3"/>
      <c r="R269" s="12"/>
      <c r="S269" s="93"/>
    </row>
    <row r="270" spans="1:19" x14ac:dyDescent="0.4">
      <c r="A270" s="26"/>
      <c r="B270" s="24" t="s">
        <v>81</v>
      </c>
      <c r="C270" s="48">
        <f t="shared" si="263"/>
        <v>38</v>
      </c>
      <c r="D270" s="37">
        <f t="shared" si="234"/>
        <v>11</v>
      </c>
      <c r="E270" s="3">
        <v>10</v>
      </c>
      <c r="F270" s="12">
        <v>1</v>
      </c>
      <c r="G270" s="70"/>
      <c r="H270" s="14">
        <f t="shared" si="282"/>
        <v>10</v>
      </c>
      <c r="I270" s="3">
        <v>6</v>
      </c>
      <c r="J270" s="12">
        <v>4</v>
      </c>
      <c r="K270" s="70"/>
      <c r="L270" s="18">
        <f t="shared" si="269"/>
        <v>17</v>
      </c>
      <c r="M270" s="3">
        <v>12</v>
      </c>
      <c r="N270" s="62">
        <v>5</v>
      </c>
      <c r="O270" s="70"/>
      <c r="P270" s="15">
        <f t="shared" si="245"/>
        <v>0</v>
      </c>
      <c r="Q270" s="3"/>
      <c r="R270" s="12"/>
      <c r="S270" s="93"/>
    </row>
    <row r="271" spans="1:19" ht="19.5" thickBot="1" x14ac:dyDescent="0.45">
      <c r="A271" s="26"/>
      <c r="B271" s="25" t="s">
        <v>137</v>
      </c>
      <c r="C271" s="49">
        <f t="shared" si="263"/>
        <v>6</v>
      </c>
      <c r="D271" s="38">
        <f t="shared" si="234"/>
        <v>0</v>
      </c>
      <c r="E271" s="20"/>
      <c r="F271" s="21"/>
      <c r="G271" s="71"/>
      <c r="H271" s="14">
        <f t="shared" si="282"/>
        <v>0</v>
      </c>
      <c r="I271" s="20"/>
      <c r="J271" s="21"/>
      <c r="K271" s="71"/>
      <c r="L271" s="22">
        <f t="shared" si="269"/>
        <v>6</v>
      </c>
      <c r="M271" s="20">
        <v>3</v>
      </c>
      <c r="N271" s="63">
        <v>3</v>
      </c>
      <c r="O271" s="71"/>
      <c r="P271" s="19">
        <f t="shared" si="245"/>
        <v>0</v>
      </c>
      <c r="Q271" s="20"/>
      <c r="R271" s="21"/>
      <c r="S271" s="89"/>
    </row>
    <row r="272" spans="1:19" ht="20.25" thickTop="1" thickBot="1" x14ac:dyDescent="0.45">
      <c r="A272" s="131" t="s">
        <v>82</v>
      </c>
      <c r="B272" s="132"/>
      <c r="C272" s="46">
        <f t="shared" si="263"/>
        <v>241</v>
      </c>
      <c r="D272" s="35">
        <f t="shared" si="234"/>
        <v>6</v>
      </c>
      <c r="E272" s="7">
        <f>SUM(E273:E319)</f>
        <v>2</v>
      </c>
      <c r="F272" s="10">
        <f>SUM(F273:F319)</f>
        <v>4</v>
      </c>
      <c r="G272" s="68">
        <f>SUM(G273:G319)</f>
        <v>0</v>
      </c>
      <c r="H272" s="13">
        <f t="shared" si="282"/>
        <v>59</v>
      </c>
      <c r="I272" s="7">
        <f>SUM(I273:I319)</f>
        <v>27</v>
      </c>
      <c r="J272" s="10">
        <f>SUM(J273:J319)</f>
        <v>32</v>
      </c>
      <c r="K272" s="68">
        <f>SUM(K273:K319)</f>
        <v>0</v>
      </c>
      <c r="L272" s="16">
        <f t="shared" si="269"/>
        <v>174</v>
      </c>
      <c r="M272" s="7">
        <f>SUM(M273:M319)</f>
        <v>83</v>
      </c>
      <c r="N272" s="60">
        <f>SUM(N273:N319)</f>
        <v>91</v>
      </c>
      <c r="O272" s="68">
        <f>SUM(O273:O319)</f>
        <v>0</v>
      </c>
      <c r="P272" s="13">
        <f t="shared" si="245"/>
        <v>2</v>
      </c>
      <c r="Q272" s="7">
        <f>SUM(Q273:Q319)</f>
        <v>1</v>
      </c>
      <c r="R272" s="10">
        <f>SUM(R273:R319)</f>
        <v>1</v>
      </c>
      <c r="S272" s="91">
        <f>SUM(S273:S319)</f>
        <v>0</v>
      </c>
    </row>
    <row r="273" spans="1:19" ht="19.5" thickTop="1" x14ac:dyDescent="0.4">
      <c r="A273" s="26"/>
      <c r="B273" s="23" t="s">
        <v>188</v>
      </c>
      <c r="C273" s="47">
        <f t="shared" si="263"/>
        <v>3</v>
      </c>
      <c r="D273" s="36">
        <f t="shared" si="234"/>
        <v>1</v>
      </c>
      <c r="E273" s="4">
        <v>1</v>
      </c>
      <c r="F273" s="11"/>
      <c r="G273" s="69"/>
      <c r="H273" s="14">
        <f t="shared" si="282"/>
        <v>0</v>
      </c>
      <c r="I273" s="4"/>
      <c r="J273" s="11"/>
      <c r="K273" s="69"/>
      <c r="L273" s="17">
        <f t="shared" si="269"/>
        <v>2</v>
      </c>
      <c r="M273" s="4">
        <v>1</v>
      </c>
      <c r="N273" s="61">
        <v>1</v>
      </c>
      <c r="O273" s="69"/>
      <c r="P273" s="14">
        <f t="shared" si="245"/>
        <v>0</v>
      </c>
      <c r="Q273" s="4"/>
      <c r="R273" s="11"/>
      <c r="S273" s="92"/>
    </row>
    <row r="274" spans="1:19" x14ac:dyDescent="0.4">
      <c r="A274" s="26"/>
      <c r="B274" s="24" t="s">
        <v>83</v>
      </c>
      <c r="C274" s="48">
        <f t="shared" si="263"/>
        <v>48</v>
      </c>
      <c r="D274" s="37">
        <f t="shared" si="234"/>
        <v>3</v>
      </c>
      <c r="E274" s="3"/>
      <c r="F274" s="12">
        <v>3</v>
      </c>
      <c r="G274" s="70"/>
      <c r="H274" s="15">
        <f t="shared" si="282"/>
        <v>23</v>
      </c>
      <c r="I274" s="3">
        <v>7</v>
      </c>
      <c r="J274" s="12">
        <v>16</v>
      </c>
      <c r="K274" s="70"/>
      <c r="L274" s="18">
        <f t="shared" ref="L274:L276" si="333">M274+N274+O274</f>
        <v>21</v>
      </c>
      <c r="M274" s="3">
        <v>7</v>
      </c>
      <c r="N274" s="62">
        <v>14</v>
      </c>
      <c r="O274" s="70"/>
      <c r="P274" s="15">
        <f t="shared" si="245"/>
        <v>1</v>
      </c>
      <c r="Q274" s="3"/>
      <c r="R274" s="12">
        <v>1</v>
      </c>
      <c r="S274" s="93"/>
    </row>
    <row r="275" spans="1:19" x14ac:dyDescent="0.4">
      <c r="A275" s="26"/>
      <c r="B275" s="24" t="s">
        <v>247</v>
      </c>
      <c r="C275" s="48">
        <f t="shared" si="263"/>
        <v>1</v>
      </c>
      <c r="D275" s="37">
        <f t="shared" si="234"/>
        <v>0</v>
      </c>
      <c r="E275" s="3"/>
      <c r="F275" s="12"/>
      <c r="G275" s="70"/>
      <c r="H275" s="15">
        <f t="shared" ref="H275:H276" si="334">I275+J275+K275</f>
        <v>0</v>
      </c>
      <c r="I275" s="3"/>
      <c r="J275" s="12"/>
      <c r="K275" s="70"/>
      <c r="L275" s="18">
        <f t="shared" si="333"/>
        <v>1</v>
      </c>
      <c r="M275" s="3"/>
      <c r="N275" s="62">
        <v>1</v>
      </c>
      <c r="O275" s="70"/>
      <c r="P275" s="15">
        <f t="shared" ref="P275:P276" si="335">Q275+R275+S275</f>
        <v>0</v>
      </c>
      <c r="Q275" s="3"/>
      <c r="R275" s="12"/>
      <c r="S275" s="93"/>
    </row>
    <row r="276" spans="1:19" x14ac:dyDescent="0.4">
      <c r="A276" s="26"/>
      <c r="B276" s="24" t="s">
        <v>84</v>
      </c>
      <c r="C276" s="48">
        <f t="shared" ref="C276" si="336">D276+H276+L276+P276</f>
        <v>1</v>
      </c>
      <c r="D276" s="37">
        <f t="shared" ref="D276" si="337">E276+F276+G276</f>
        <v>0</v>
      </c>
      <c r="E276" s="3"/>
      <c r="F276" s="12"/>
      <c r="G276" s="70"/>
      <c r="H276" s="15">
        <f t="shared" si="334"/>
        <v>0</v>
      </c>
      <c r="I276" s="3"/>
      <c r="J276" s="12"/>
      <c r="K276" s="70"/>
      <c r="L276" s="18">
        <f t="shared" si="333"/>
        <v>1</v>
      </c>
      <c r="M276" s="3"/>
      <c r="N276" s="62">
        <v>1</v>
      </c>
      <c r="O276" s="70"/>
      <c r="P276" s="15">
        <f t="shared" si="335"/>
        <v>0</v>
      </c>
      <c r="Q276" s="3"/>
      <c r="R276" s="12"/>
      <c r="S276" s="93"/>
    </row>
    <row r="277" spans="1:19" x14ac:dyDescent="0.4">
      <c r="A277" s="26"/>
      <c r="B277" s="24" t="s">
        <v>307</v>
      </c>
      <c r="C277" s="48">
        <f t="shared" si="263"/>
        <v>1</v>
      </c>
      <c r="D277" s="37">
        <f t="shared" ref="D277:D370" si="338">E277+F277+G277</f>
        <v>0</v>
      </c>
      <c r="E277" s="3"/>
      <c r="F277" s="12"/>
      <c r="G277" s="70"/>
      <c r="H277" s="15">
        <f t="shared" si="282"/>
        <v>0</v>
      </c>
      <c r="I277" s="3"/>
      <c r="J277" s="12"/>
      <c r="K277" s="70"/>
      <c r="L277" s="18">
        <f t="shared" si="269"/>
        <v>1</v>
      </c>
      <c r="M277" s="3"/>
      <c r="N277" s="62">
        <v>1</v>
      </c>
      <c r="O277" s="70"/>
      <c r="P277" s="15">
        <f t="shared" si="245"/>
        <v>0</v>
      </c>
      <c r="Q277" s="3"/>
      <c r="R277" s="12"/>
      <c r="S277" s="93"/>
    </row>
    <row r="278" spans="1:19" x14ac:dyDescent="0.4">
      <c r="A278" s="26"/>
      <c r="B278" s="24" t="s">
        <v>85</v>
      </c>
      <c r="C278" s="48">
        <f t="shared" si="263"/>
        <v>2</v>
      </c>
      <c r="D278" s="37">
        <f t="shared" si="338"/>
        <v>0</v>
      </c>
      <c r="E278" s="3"/>
      <c r="F278" s="12"/>
      <c r="G278" s="70"/>
      <c r="H278" s="15">
        <f t="shared" ref="H278" si="339">I278+J278+K278</f>
        <v>0</v>
      </c>
      <c r="I278" s="3"/>
      <c r="J278" s="12"/>
      <c r="K278" s="70"/>
      <c r="L278" s="18">
        <f t="shared" si="269"/>
        <v>2</v>
      </c>
      <c r="M278" s="3"/>
      <c r="N278" s="62">
        <v>2</v>
      </c>
      <c r="O278" s="70"/>
      <c r="P278" s="15">
        <f t="shared" si="245"/>
        <v>0</v>
      </c>
      <c r="Q278" s="3"/>
      <c r="R278" s="12"/>
      <c r="S278" s="93"/>
    </row>
    <row r="279" spans="1:19" x14ac:dyDescent="0.4">
      <c r="A279" s="26"/>
      <c r="B279" s="24" t="s">
        <v>232</v>
      </c>
      <c r="C279" s="48">
        <f t="shared" si="263"/>
        <v>1</v>
      </c>
      <c r="D279" s="37">
        <f t="shared" si="338"/>
        <v>0</v>
      </c>
      <c r="E279" s="3"/>
      <c r="F279" s="12"/>
      <c r="G279" s="70"/>
      <c r="H279" s="15">
        <f t="shared" si="282"/>
        <v>1</v>
      </c>
      <c r="I279" s="3"/>
      <c r="J279" s="12">
        <v>1</v>
      </c>
      <c r="K279" s="70"/>
      <c r="L279" s="18">
        <f t="shared" ref="L279" si="340">M279+N279+O279</f>
        <v>0</v>
      </c>
      <c r="M279" s="3"/>
      <c r="N279" s="62"/>
      <c r="O279" s="70"/>
      <c r="P279" s="15">
        <f t="shared" si="245"/>
        <v>0</v>
      </c>
      <c r="Q279" s="3"/>
      <c r="R279" s="12"/>
      <c r="S279" s="93"/>
    </row>
    <row r="280" spans="1:19" x14ac:dyDescent="0.4">
      <c r="A280" s="26"/>
      <c r="B280" s="24" t="s">
        <v>189</v>
      </c>
      <c r="C280" s="48">
        <f t="shared" si="263"/>
        <v>1</v>
      </c>
      <c r="D280" s="37">
        <f t="shared" si="338"/>
        <v>0</v>
      </c>
      <c r="E280" s="3"/>
      <c r="F280" s="12"/>
      <c r="G280" s="70"/>
      <c r="H280" s="15">
        <f t="shared" si="282"/>
        <v>1</v>
      </c>
      <c r="I280" s="3"/>
      <c r="J280" s="12">
        <v>1</v>
      </c>
      <c r="K280" s="70"/>
      <c r="L280" s="18">
        <f t="shared" si="269"/>
        <v>0</v>
      </c>
      <c r="M280" s="3"/>
      <c r="N280" s="62"/>
      <c r="O280" s="70"/>
      <c r="P280" s="15">
        <f t="shared" si="245"/>
        <v>0</v>
      </c>
      <c r="Q280" s="3"/>
      <c r="R280" s="12"/>
      <c r="S280" s="93"/>
    </row>
    <row r="281" spans="1:19" x14ac:dyDescent="0.4">
      <c r="A281" s="26"/>
      <c r="B281" s="24" t="s">
        <v>86</v>
      </c>
      <c r="C281" s="48">
        <f t="shared" si="263"/>
        <v>1</v>
      </c>
      <c r="D281" s="37">
        <f t="shared" si="338"/>
        <v>0</v>
      </c>
      <c r="E281" s="3"/>
      <c r="F281" s="12"/>
      <c r="G281" s="70"/>
      <c r="H281" s="15">
        <f t="shared" si="282"/>
        <v>0</v>
      </c>
      <c r="I281" s="3"/>
      <c r="J281" s="12"/>
      <c r="K281" s="70"/>
      <c r="L281" s="18">
        <f t="shared" ref="L281:L284" si="341">M281+N281+O281</f>
        <v>1</v>
      </c>
      <c r="M281" s="3"/>
      <c r="N281" s="62">
        <v>1</v>
      </c>
      <c r="O281" s="70"/>
      <c r="P281" s="15">
        <f t="shared" ref="P281:P395" si="342">Q281+R281+S281</f>
        <v>0</v>
      </c>
      <c r="Q281" s="3"/>
      <c r="R281" s="12"/>
      <c r="S281" s="93"/>
    </row>
    <row r="282" spans="1:19" x14ac:dyDescent="0.4">
      <c r="A282" s="26"/>
      <c r="B282" s="24" t="s">
        <v>265</v>
      </c>
      <c r="C282" s="48">
        <f t="shared" si="263"/>
        <v>2</v>
      </c>
      <c r="D282" s="37">
        <f t="shared" si="338"/>
        <v>0</v>
      </c>
      <c r="E282" s="3"/>
      <c r="F282" s="12"/>
      <c r="G282" s="70"/>
      <c r="H282" s="15">
        <f t="shared" si="282"/>
        <v>1</v>
      </c>
      <c r="I282" s="3"/>
      <c r="J282" s="12">
        <v>1</v>
      </c>
      <c r="K282" s="70"/>
      <c r="L282" s="18">
        <f t="shared" ref="L282" si="343">M282+N282+O282</f>
        <v>1</v>
      </c>
      <c r="M282" s="3"/>
      <c r="N282" s="62">
        <v>1</v>
      </c>
      <c r="O282" s="70"/>
      <c r="P282" s="15">
        <f t="shared" ref="P282" si="344">Q282+R282+S282</f>
        <v>0</v>
      </c>
      <c r="Q282" s="3"/>
      <c r="R282" s="12"/>
      <c r="S282" s="93"/>
    </row>
    <row r="283" spans="1:19" x14ac:dyDescent="0.4">
      <c r="A283" s="26"/>
      <c r="B283" s="24" t="s">
        <v>213</v>
      </c>
      <c r="C283" s="48">
        <f t="shared" si="263"/>
        <v>1</v>
      </c>
      <c r="D283" s="37">
        <f t="shared" si="338"/>
        <v>0</v>
      </c>
      <c r="E283" s="3"/>
      <c r="F283" s="12"/>
      <c r="G283" s="70"/>
      <c r="H283" s="15">
        <f t="shared" ref="H283:H284" si="345">I283+J283+K283</f>
        <v>0</v>
      </c>
      <c r="I283" s="3"/>
      <c r="J283" s="12"/>
      <c r="K283" s="70"/>
      <c r="L283" s="18">
        <f t="shared" si="341"/>
        <v>1</v>
      </c>
      <c r="M283" s="3">
        <v>1</v>
      </c>
      <c r="N283" s="62"/>
      <c r="O283" s="70"/>
      <c r="P283" s="15">
        <f t="shared" si="342"/>
        <v>0</v>
      </c>
      <c r="Q283" s="3"/>
      <c r="R283" s="12"/>
      <c r="S283" s="93"/>
    </row>
    <row r="284" spans="1:19" x14ac:dyDescent="0.4">
      <c r="A284" s="26"/>
      <c r="B284" s="24" t="s">
        <v>191</v>
      </c>
      <c r="C284" s="48">
        <f t="shared" ref="C284" si="346">D284+H284+L284+P284</f>
        <v>1</v>
      </c>
      <c r="D284" s="37">
        <f t="shared" ref="D284" si="347">E284+F284+G284</f>
        <v>0</v>
      </c>
      <c r="E284" s="3"/>
      <c r="F284" s="12"/>
      <c r="G284" s="70"/>
      <c r="H284" s="15">
        <f t="shared" si="345"/>
        <v>0</v>
      </c>
      <c r="I284" s="3"/>
      <c r="J284" s="12"/>
      <c r="K284" s="70"/>
      <c r="L284" s="18">
        <f t="shared" si="341"/>
        <v>1</v>
      </c>
      <c r="M284" s="3"/>
      <c r="N284" s="62">
        <v>1</v>
      </c>
      <c r="O284" s="70"/>
      <c r="P284" s="15">
        <f t="shared" ref="P284" si="348">Q284+R284+S284</f>
        <v>0</v>
      </c>
      <c r="Q284" s="3"/>
      <c r="R284" s="12"/>
      <c r="S284" s="93"/>
    </row>
    <row r="285" spans="1:19" x14ac:dyDescent="0.4">
      <c r="A285" s="26"/>
      <c r="B285" s="24" t="s">
        <v>343</v>
      </c>
      <c r="C285" s="48">
        <f t="shared" si="263"/>
        <v>1</v>
      </c>
      <c r="D285" s="37">
        <f t="shared" si="338"/>
        <v>0</v>
      </c>
      <c r="E285" s="3"/>
      <c r="F285" s="12"/>
      <c r="G285" s="70"/>
      <c r="H285" s="15">
        <f t="shared" si="282"/>
        <v>0</v>
      </c>
      <c r="I285" s="3"/>
      <c r="J285" s="12"/>
      <c r="K285" s="70"/>
      <c r="L285" s="18">
        <f t="shared" si="269"/>
        <v>1</v>
      </c>
      <c r="M285" s="3">
        <v>1</v>
      </c>
      <c r="N285" s="62"/>
      <c r="O285" s="70"/>
      <c r="P285" s="15">
        <f t="shared" si="342"/>
        <v>0</v>
      </c>
      <c r="Q285" s="3"/>
      <c r="R285" s="12"/>
      <c r="S285" s="93"/>
    </row>
    <row r="286" spans="1:19" x14ac:dyDescent="0.4">
      <c r="A286" s="26"/>
      <c r="B286" s="24" t="s">
        <v>87</v>
      </c>
      <c r="C286" s="48">
        <f t="shared" si="263"/>
        <v>4</v>
      </c>
      <c r="D286" s="37">
        <f t="shared" si="338"/>
        <v>0</v>
      </c>
      <c r="E286" s="3"/>
      <c r="F286" s="12"/>
      <c r="G286" s="70"/>
      <c r="H286" s="15">
        <f t="shared" si="282"/>
        <v>2</v>
      </c>
      <c r="I286" s="3">
        <v>1</v>
      </c>
      <c r="J286" s="12">
        <v>1</v>
      </c>
      <c r="K286" s="70"/>
      <c r="L286" s="18">
        <f t="shared" ref="L286:L288" si="349">M286+N286+O286</f>
        <v>2</v>
      </c>
      <c r="M286" s="3"/>
      <c r="N286" s="62">
        <v>2</v>
      </c>
      <c r="O286" s="70"/>
      <c r="P286" s="15">
        <f t="shared" si="342"/>
        <v>0</v>
      </c>
      <c r="Q286" s="3"/>
      <c r="R286" s="12"/>
      <c r="S286" s="93"/>
    </row>
    <row r="287" spans="1:19" x14ac:dyDescent="0.4">
      <c r="A287" s="26"/>
      <c r="B287" s="24" t="s">
        <v>248</v>
      </c>
      <c r="C287" s="48">
        <f t="shared" si="263"/>
        <v>2</v>
      </c>
      <c r="D287" s="37">
        <f t="shared" si="338"/>
        <v>1</v>
      </c>
      <c r="E287" s="3">
        <v>1</v>
      </c>
      <c r="F287" s="12"/>
      <c r="G287" s="70"/>
      <c r="H287" s="15">
        <f t="shared" ref="H287:H288" si="350">I287+J287+K287</f>
        <v>0</v>
      </c>
      <c r="I287" s="3"/>
      <c r="J287" s="12"/>
      <c r="K287" s="70"/>
      <c r="L287" s="18">
        <f t="shared" si="349"/>
        <v>1</v>
      </c>
      <c r="M287" s="3">
        <v>1</v>
      </c>
      <c r="N287" s="62"/>
      <c r="O287" s="70"/>
      <c r="P287" s="15">
        <f t="shared" ref="P287:P288" si="351">Q287+R287+S287</f>
        <v>0</v>
      </c>
      <c r="Q287" s="3"/>
      <c r="R287" s="12"/>
      <c r="S287" s="93"/>
    </row>
    <row r="288" spans="1:19" x14ac:dyDescent="0.4">
      <c r="A288" s="26"/>
      <c r="B288" s="24" t="s">
        <v>499</v>
      </c>
      <c r="C288" s="48">
        <f t="shared" ref="C288" si="352">D288+H288+L288+P288</f>
        <v>1</v>
      </c>
      <c r="D288" s="37">
        <f t="shared" ref="D288" si="353">E288+F288+G288</f>
        <v>0</v>
      </c>
      <c r="E288" s="3"/>
      <c r="F288" s="12"/>
      <c r="G288" s="70"/>
      <c r="H288" s="15">
        <f t="shared" si="350"/>
        <v>0</v>
      </c>
      <c r="I288" s="3"/>
      <c r="J288" s="12"/>
      <c r="K288" s="70"/>
      <c r="L288" s="18">
        <f t="shared" si="349"/>
        <v>1</v>
      </c>
      <c r="M288" s="3">
        <v>1</v>
      </c>
      <c r="N288" s="62"/>
      <c r="O288" s="70"/>
      <c r="P288" s="15">
        <f t="shared" si="351"/>
        <v>0</v>
      </c>
      <c r="Q288" s="3"/>
      <c r="R288" s="12"/>
      <c r="S288" s="93"/>
    </row>
    <row r="289" spans="1:19" x14ac:dyDescent="0.4">
      <c r="A289" s="26"/>
      <c r="B289" s="24" t="s">
        <v>190</v>
      </c>
      <c r="C289" s="48">
        <f t="shared" si="263"/>
        <v>1</v>
      </c>
      <c r="D289" s="37">
        <f t="shared" si="338"/>
        <v>0</v>
      </c>
      <c r="E289" s="3"/>
      <c r="F289" s="12"/>
      <c r="G289" s="70"/>
      <c r="H289" s="15">
        <f t="shared" si="282"/>
        <v>0</v>
      </c>
      <c r="I289" s="3"/>
      <c r="J289" s="12"/>
      <c r="K289" s="70"/>
      <c r="L289" s="18">
        <f t="shared" si="269"/>
        <v>1</v>
      </c>
      <c r="M289" s="3">
        <v>1</v>
      </c>
      <c r="N289" s="62"/>
      <c r="O289" s="70"/>
      <c r="P289" s="15">
        <f t="shared" si="342"/>
        <v>0</v>
      </c>
      <c r="Q289" s="3"/>
      <c r="R289" s="12"/>
      <c r="S289" s="93"/>
    </row>
    <row r="290" spans="1:19" x14ac:dyDescent="0.4">
      <c r="A290" s="26"/>
      <c r="B290" s="24" t="s">
        <v>138</v>
      </c>
      <c r="C290" s="48">
        <f t="shared" si="263"/>
        <v>2</v>
      </c>
      <c r="D290" s="37">
        <f t="shared" si="338"/>
        <v>0</v>
      </c>
      <c r="E290" s="3"/>
      <c r="F290" s="12"/>
      <c r="G290" s="70"/>
      <c r="H290" s="15">
        <f t="shared" si="282"/>
        <v>0</v>
      </c>
      <c r="I290" s="3"/>
      <c r="J290" s="12"/>
      <c r="K290" s="70"/>
      <c r="L290" s="18">
        <f t="shared" si="269"/>
        <v>2</v>
      </c>
      <c r="M290" s="3"/>
      <c r="N290" s="62">
        <v>2</v>
      </c>
      <c r="O290" s="70"/>
      <c r="P290" s="15">
        <f t="shared" si="342"/>
        <v>0</v>
      </c>
      <c r="Q290" s="3"/>
      <c r="R290" s="12"/>
      <c r="S290" s="93"/>
    </row>
    <row r="291" spans="1:19" x14ac:dyDescent="0.4">
      <c r="A291" s="26"/>
      <c r="B291" s="24" t="s">
        <v>501</v>
      </c>
      <c r="C291" s="48">
        <f t="shared" ref="C291:C384" si="354">D291+H291+L291+P291</f>
        <v>4</v>
      </c>
      <c r="D291" s="37">
        <f t="shared" si="338"/>
        <v>0</v>
      </c>
      <c r="E291" s="3"/>
      <c r="F291" s="12"/>
      <c r="G291" s="70"/>
      <c r="H291" s="15">
        <f t="shared" si="282"/>
        <v>2</v>
      </c>
      <c r="I291" s="3">
        <v>1</v>
      </c>
      <c r="J291" s="12">
        <v>1</v>
      </c>
      <c r="K291" s="70"/>
      <c r="L291" s="18">
        <f t="shared" si="269"/>
        <v>2</v>
      </c>
      <c r="M291" s="3">
        <v>2</v>
      </c>
      <c r="N291" s="62"/>
      <c r="O291" s="70"/>
      <c r="P291" s="15">
        <f t="shared" si="342"/>
        <v>0</v>
      </c>
      <c r="Q291" s="3"/>
      <c r="R291" s="12"/>
      <c r="S291" s="93"/>
    </row>
    <row r="292" spans="1:19" x14ac:dyDescent="0.4">
      <c r="A292" s="26"/>
      <c r="B292" s="24" t="s">
        <v>89</v>
      </c>
      <c r="C292" s="48">
        <f t="shared" si="354"/>
        <v>3</v>
      </c>
      <c r="D292" s="37">
        <f t="shared" si="338"/>
        <v>1</v>
      </c>
      <c r="E292" s="3"/>
      <c r="F292" s="12">
        <v>1</v>
      </c>
      <c r="G292" s="70"/>
      <c r="H292" s="15">
        <f t="shared" si="282"/>
        <v>0</v>
      </c>
      <c r="I292" s="3"/>
      <c r="J292" s="12"/>
      <c r="K292" s="70"/>
      <c r="L292" s="18">
        <f t="shared" ref="L292:L295" si="355">M292+N292+O292</f>
        <v>2</v>
      </c>
      <c r="M292" s="3">
        <v>2</v>
      </c>
      <c r="N292" s="62"/>
      <c r="O292" s="70"/>
      <c r="P292" s="15">
        <f t="shared" si="342"/>
        <v>0</v>
      </c>
      <c r="Q292" s="3"/>
      <c r="R292" s="12"/>
      <c r="S292" s="93"/>
    </row>
    <row r="293" spans="1:19" x14ac:dyDescent="0.4">
      <c r="A293" s="26"/>
      <c r="B293" s="24" t="s">
        <v>192</v>
      </c>
      <c r="C293" s="48">
        <f t="shared" si="354"/>
        <v>2</v>
      </c>
      <c r="D293" s="37">
        <f t="shared" ref="D293" si="356">E293+F293+G293</f>
        <v>0</v>
      </c>
      <c r="E293" s="3"/>
      <c r="F293" s="12"/>
      <c r="G293" s="70"/>
      <c r="H293" s="15">
        <f t="shared" ref="H293" si="357">I293+J293+K293</f>
        <v>0</v>
      </c>
      <c r="I293" s="3"/>
      <c r="J293" s="12"/>
      <c r="K293" s="70"/>
      <c r="L293" s="18">
        <f t="shared" si="355"/>
        <v>2</v>
      </c>
      <c r="M293" s="3">
        <v>2</v>
      </c>
      <c r="N293" s="62"/>
      <c r="O293" s="70"/>
      <c r="P293" s="15">
        <f t="shared" ref="P293" si="358">Q293+R293+S293</f>
        <v>0</v>
      </c>
      <c r="Q293" s="3"/>
      <c r="R293" s="12"/>
      <c r="S293" s="93"/>
    </row>
    <row r="294" spans="1:19" x14ac:dyDescent="0.4">
      <c r="A294" s="26"/>
      <c r="B294" s="24" t="s">
        <v>192</v>
      </c>
      <c r="C294" s="48">
        <f t="shared" ref="C294" si="359">D294+H294+L294+P294</f>
        <v>1</v>
      </c>
      <c r="D294" s="37">
        <f t="shared" si="338"/>
        <v>0</v>
      </c>
      <c r="E294" s="3"/>
      <c r="F294" s="12"/>
      <c r="G294" s="70"/>
      <c r="H294" s="15">
        <f t="shared" si="282"/>
        <v>0</v>
      </c>
      <c r="I294" s="3"/>
      <c r="J294" s="12"/>
      <c r="K294" s="70"/>
      <c r="L294" s="18">
        <f t="shared" ref="L294" si="360">M294+N294+O294</f>
        <v>1</v>
      </c>
      <c r="M294" s="3"/>
      <c r="N294" s="62">
        <v>1</v>
      </c>
      <c r="O294" s="70"/>
      <c r="P294" s="15">
        <f t="shared" si="342"/>
        <v>0</v>
      </c>
      <c r="Q294" s="3"/>
      <c r="R294" s="12"/>
      <c r="S294" s="93"/>
    </row>
    <row r="295" spans="1:19" x14ac:dyDescent="0.4">
      <c r="A295" s="26"/>
      <c r="B295" s="24" t="s">
        <v>500</v>
      </c>
      <c r="C295" s="48">
        <f t="shared" si="354"/>
        <v>1</v>
      </c>
      <c r="D295" s="37">
        <f t="shared" ref="D295" si="361">E295+F295+G295</f>
        <v>0</v>
      </c>
      <c r="E295" s="3"/>
      <c r="F295" s="12"/>
      <c r="G295" s="70"/>
      <c r="H295" s="15">
        <f t="shared" ref="H295" si="362">I295+J295+K295</f>
        <v>0</v>
      </c>
      <c r="I295" s="3"/>
      <c r="J295" s="12"/>
      <c r="K295" s="70"/>
      <c r="L295" s="18">
        <f t="shared" si="355"/>
        <v>1</v>
      </c>
      <c r="M295" s="3"/>
      <c r="N295" s="62">
        <v>1</v>
      </c>
      <c r="O295" s="70"/>
      <c r="P295" s="15">
        <f t="shared" ref="P295" si="363">Q295+R295+S295</f>
        <v>0</v>
      </c>
      <c r="Q295" s="3"/>
      <c r="R295" s="12"/>
      <c r="S295" s="93"/>
    </row>
    <row r="296" spans="1:19" x14ac:dyDescent="0.4">
      <c r="A296" s="26"/>
      <c r="B296" s="24" t="s">
        <v>281</v>
      </c>
      <c r="C296" s="48">
        <f t="shared" si="354"/>
        <v>1</v>
      </c>
      <c r="D296" s="37">
        <f t="shared" si="338"/>
        <v>0</v>
      </c>
      <c r="E296" s="3"/>
      <c r="F296" s="12"/>
      <c r="G296" s="70"/>
      <c r="H296" s="15">
        <f t="shared" si="282"/>
        <v>0</v>
      </c>
      <c r="I296" s="3"/>
      <c r="J296" s="12"/>
      <c r="K296" s="70"/>
      <c r="L296" s="18">
        <f t="shared" si="269"/>
        <v>1</v>
      </c>
      <c r="M296" s="3">
        <v>1</v>
      </c>
      <c r="N296" s="62"/>
      <c r="O296" s="70"/>
      <c r="P296" s="15">
        <f t="shared" si="342"/>
        <v>0</v>
      </c>
      <c r="Q296" s="3"/>
      <c r="R296" s="12"/>
      <c r="S296" s="93"/>
    </row>
    <row r="297" spans="1:19" x14ac:dyDescent="0.4">
      <c r="A297" s="26"/>
      <c r="B297" s="24" t="s">
        <v>90</v>
      </c>
      <c r="C297" s="48">
        <f t="shared" si="354"/>
        <v>1</v>
      </c>
      <c r="D297" s="37">
        <f t="shared" si="338"/>
        <v>0</v>
      </c>
      <c r="E297" s="3"/>
      <c r="F297" s="12"/>
      <c r="G297" s="70"/>
      <c r="H297" s="15">
        <f t="shared" si="282"/>
        <v>0</v>
      </c>
      <c r="I297" s="3"/>
      <c r="J297" s="12"/>
      <c r="K297" s="70"/>
      <c r="L297" s="18">
        <f t="shared" si="269"/>
        <v>1</v>
      </c>
      <c r="M297" s="3">
        <v>1</v>
      </c>
      <c r="N297" s="62"/>
      <c r="O297" s="70"/>
      <c r="P297" s="15">
        <f t="shared" si="342"/>
        <v>0</v>
      </c>
      <c r="Q297" s="3"/>
      <c r="R297" s="12"/>
      <c r="S297" s="93"/>
    </row>
    <row r="298" spans="1:19" x14ac:dyDescent="0.4">
      <c r="A298" s="26"/>
      <c r="B298" s="24" t="s">
        <v>91</v>
      </c>
      <c r="C298" s="48">
        <f t="shared" si="354"/>
        <v>5</v>
      </c>
      <c r="D298" s="37">
        <f t="shared" si="338"/>
        <v>0</v>
      </c>
      <c r="E298" s="3"/>
      <c r="F298" s="12"/>
      <c r="G298" s="70"/>
      <c r="H298" s="15">
        <f>I298+J298+K298</f>
        <v>0</v>
      </c>
      <c r="I298" s="3"/>
      <c r="J298" s="12"/>
      <c r="K298" s="70"/>
      <c r="L298" s="18">
        <f t="shared" si="269"/>
        <v>5</v>
      </c>
      <c r="M298" s="3">
        <v>2</v>
      </c>
      <c r="N298" s="62">
        <v>3</v>
      </c>
      <c r="O298" s="70"/>
      <c r="P298" s="15">
        <f t="shared" si="342"/>
        <v>0</v>
      </c>
      <c r="Q298" s="3"/>
      <c r="R298" s="12"/>
      <c r="S298" s="93"/>
    </row>
    <row r="299" spans="1:19" x14ac:dyDescent="0.4">
      <c r="A299" s="26"/>
      <c r="B299" s="24" t="s">
        <v>234</v>
      </c>
      <c r="C299" s="48">
        <f t="shared" si="354"/>
        <v>1</v>
      </c>
      <c r="D299" s="37">
        <f t="shared" si="338"/>
        <v>0</v>
      </c>
      <c r="E299" s="3"/>
      <c r="F299" s="12"/>
      <c r="G299" s="70"/>
      <c r="H299" s="15">
        <f t="shared" ref="H299" si="364">I299+J299+K299</f>
        <v>1</v>
      </c>
      <c r="I299" s="3">
        <v>1</v>
      </c>
      <c r="J299" s="12"/>
      <c r="K299" s="70"/>
      <c r="L299" s="18">
        <f t="shared" ref="L299" si="365">M299+N299+O299</f>
        <v>0</v>
      </c>
      <c r="M299" s="3"/>
      <c r="N299" s="62"/>
      <c r="O299" s="70"/>
      <c r="P299" s="15">
        <f t="shared" si="342"/>
        <v>0</v>
      </c>
      <c r="Q299" s="3"/>
      <c r="R299" s="12"/>
      <c r="S299" s="93"/>
    </row>
    <row r="300" spans="1:19" x14ac:dyDescent="0.4">
      <c r="A300" s="26"/>
      <c r="B300" s="24" t="s">
        <v>92</v>
      </c>
      <c r="C300" s="48">
        <f t="shared" si="354"/>
        <v>5</v>
      </c>
      <c r="D300" s="37">
        <f t="shared" si="338"/>
        <v>0</v>
      </c>
      <c r="E300" s="3"/>
      <c r="F300" s="12"/>
      <c r="G300" s="70"/>
      <c r="H300" s="15">
        <f t="shared" si="282"/>
        <v>1</v>
      </c>
      <c r="I300" s="3">
        <v>1</v>
      </c>
      <c r="J300" s="12"/>
      <c r="K300" s="70"/>
      <c r="L300" s="18">
        <f t="shared" si="269"/>
        <v>4</v>
      </c>
      <c r="M300" s="3">
        <v>3</v>
      </c>
      <c r="N300" s="62">
        <v>1</v>
      </c>
      <c r="O300" s="70"/>
      <c r="P300" s="15">
        <f t="shared" si="342"/>
        <v>0</v>
      </c>
      <c r="Q300" s="3"/>
      <c r="R300" s="12"/>
      <c r="S300" s="93"/>
    </row>
    <row r="301" spans="1:19" x14ac:dyDescent="0.4">
      <c r="A301" s="26"/>
      <c r="B301" s="24" t="s">
        <v>146</v>
      </c>
      <c r="C301" s="48">
        <f t="shared" si="354"/>
        <v>1</v>
      </c>
      <c r="D301" s="37">
        <f t="shared" si="338"/>
        <v>0</v>
      </c>
      <c r="E301" s="3"/>
      <c r="F301" s="12"/>
      <c r="G301" s="70"/>
      <c r="H301" s="15">
        <f t="shared" si="282"/>
        <v>0</v>
      </c>
      <c r="I301" s="3"/>
      <c r="J301" s="12"/>
      <c r="K301" s="70"/>
      <c r="L301" s="18">
        <f t="shared" si="269"/>
        <v>1</v>
      </c>
      <c r="M301" s="3"/>
      <c r="N301" s="62">
        <v>1</v>
      </c>
      <c r="O301" s="70"/>
      <c r="P301" s="15">
        <f t="shared" si="342"/>
        <v>0</v>
      </c>
      <c r="Q301" s="3"/>
      <c r="R301" s="12"/>
      <c r="S301" s="93"/>
    </row>
    <row r="302" spans="1:19" x14ac:dyDescent="0.4">
      <c r="A302" s="26"/>
      <c r="B302" s="24" t="s">
        <v>193</v>
      </c>
      <c r="C302" s="48">
        <f t="shared" si="354"/>
        <v>4</v>
      </c>
      <c r="D302" s="37">
        <f t="shared" si="338"/>
        <v>0</v>
      </c>
      <c r="E302" s="3"/>
      <c r="F302" s="12"/>
      <c r="G302" s="70"/>
      <c r="H302" s="15">
        <f t="shared" si="282"/>
        <v>3</v>
      </c>
      <c r="I302" s="3">
        <v>2</v>
      </c>
      <c r="J302" s="12">
        <v>1</v>
      </c>
      <c r="K302" s="70"/>
      <c r="L302" s="18">
        <f t="shared" ref="L302:L303" si="366">M302+N302+O302</f>
        <v>1</v>
      </c>
      <c r="M302" s="3"/>
      <c r="N302" s="62">
        <v>1</v>
      </c>
      <c r="O302" s="70"/>
      <c r="P302" s="15">
        <f t="shared" si="342"/>
        <v>0</v>
      </c>
      <c r="Q302" s="3"/>
      <c r="R302" s="12"/>
      <c r="S302" s="93"/>
    </row>
    <row r="303" spans="1:19" x14ac:dyDescent="0.4">
      <c r="A303" s="26"/>
      <c r="B303" s="24" t="s">
        <v>257</v>
      </c>
      <c r="C303" s="48">
        <f t="shared" si="354"/>
        <v>2</v>
      </c>
      <c r="D303" s="37">
        <f t="shared" si="338"/>
        <v>0</v>
      </c>
      <c r="E303" s="3"/>
      <c r="F303" s="12"/>
      <c r="G303" s="70"/>
      <c r="H303" s="15">
        <f t="shared" si="282"/>
        <v>2</v>
      </c>
      <c r="I303" s="3"/>
      <c r="J303" s="12">
        <v>2</v>
      </c>
      <c r="K303" s="70"/>
      <c r="L303" s="18">
        <f t="shared" si="366"/>
        <v>0</v>
      </c>
      <c r="M303" s="3"/>
      <c r="N303" s="62"/>
      <c r="O303" s="70"/>
      <c r="P303" s="15">
        <f t="shared" si="342"/>
        <v>0</v>
      </c>
      <c r="Q303" s="3"/>
      <c r="R303" s="12"/>
      <c r="S303" s="93"/>
    </row>
    <row r="304" spans="1:19" x14ac:dyDescent="0.4">
      <c r="A304" s="26"/>
      <c r="B304" s="24" t="s">
        <v>249</v>
      </c>
      <c r="C304" s="48">
        <f t="shared" si="354"/>
        <v>1</v>
      </c>
      <c r="D304" s="37">
        <f t="shared" si="338"/>
        <v>0</v>
      </c>
      <c r="E304" s="3"/>
      <c r="F304" s="12"/>
      <c r="G304" s="70"/>
      <c r="H304" s="15">
        <f t="shared" ref="H304" si="367">I304+J304+K304</f>
        <v>1</v>
      </c>
      <c r="I304" s="3">
        <v>1</v>
      </c>
      <c r="J304" s="12"/>
      <c r="K304" s="70"/>
      <c r="L304" s="18">
        <f t="shared" ref="L304" si="368">M304+N304+O304</f>
        <v>0</v>
      </c>
      <c r="M304" s="3"/>
      <c r="N304" s="62"/>
      <c r="O304" s="70"/>
      <c r="P304" s="15">
        <f t="shared" ref="P304" si="369">Q304+R304+S304</f>
        <v>0</v>
      </c>
      <c r="Q304" s="3"/>
      <c r="R304" s="12"/>
      <c r="S304" s="93"/>
    </row>
    <row r="305" spans="1:19" x14ac:dyDescent="0.4">
      <c r="A305" s="26"/>
      <c r="B305" s="24" t="s">
        <v>93</v>
      </c>
      <c r="C305" s="48">
        <f t="shared" si="354"/>
        <v>3</v>
      </c>
      <c r="D305" s="37">
        <f t="shared" si="338"/>
        <v>0</v>
      </c>
      <c r="E305" s="3"/>
      <c r="F305" s="12"/>
      <c r="G305" s="70"/>
      <c r="H305" s="15">
        <f t="shared" si="282"/>
        <v>1</v>
      </c>
      <c r="I305" s="3"/>
      <c r="J305" s="12">
        <v>1</v>
      </c>
      <c r="K305" s="70"/>
      <c r="L305" s="18">
        <f t="shared" si="269"/>
        <v>2</v>
      </c>
      <c r="M305" s="3">
        <v>1</v>
      </c>
      <c r="N305" s="62">
        <v>1</v>
      </c>
      <c r="O305" s="70"/>
      <c r="P305" s="15">
        <f t="shared" si="342"/>
        <v>0</v>
      </c>
      <c r="Q305" s="3"/>
      <c r="R305" s="12"/>
      <c r="S305" s="93"/>
    </row>
    <row r="306" spans="1:19" x14ac:dyDescent="0.4">
      <c r="A306" s="26"/>
      <c r="B306" s="24" t="s">
        <v>94</v>
      </c>
      <c r="C306" s="48">
        <f t="shared" si="354"/>
        <v>10</v>
      </c>
      <c r="D306" s="37">
        <f t="shared" si="338"/>
        <v>0</v>
      </c>
      <c r="E306" s="3"/>
      <c r="F306" s="12"/>
      <c r="G306" s="70"/>
      <c r="H306" s="15">
        <f t="shared" si="282"/>
        <v>3</v>
      </c>
      <c r="I306" s="3">
        <v>3</v>
      </c>
      <c r="J306" s="12"/>
      <c r="K306" s="70"/>
      <c r="L306" s="18">
        <f t="shared" si="269"/>
        <v>7</v>
      </c>
      <c r="M306" s="3">
        <v>7</v>
      </c>
      <c r="N306" s="62"/>
      <c r="O306" s="70"/>
      <c r="P306" s="15">
        <f t="shared" si="342"/>
        <v>0</v>
      </c>
      <c r="Q306" s="3"/>
      <c r="R306" s="12"/>
      <c r="S306" s="93"/>
    </row>
    <row r="307" spans="1:19" x14ac:dyDescent="0.4">
      <c r="A307" s="26"/>
      <c r="B307" s="24" t="s">
        <v>258</v>
      </c>
      <c r="C307" s="48">
        <f t="shared" si="354"/>
        <v>3</v>
      </c>
      <c r="D307" s="37">
        <f t="shared" si="338"/>
        <v>0</v>
      </c>
      <c r="E307" s="3"/>
      <c r="F307" s="12"/>
      <c r="G307" s="70"/>
      <c r="H307" s="15">
        <f t="shared" ref="H307" si="370">I307+J307+K307</f>
        <v>3</v>
      </c>
      <c r="I307" s="3">
        <v>1</v>
      </c>
      <c r="J307" s="12">
        <v>2</v>
      </c>
      <c r="K307" s="70"/>
      <c r="L307" s="18">
        <f t="shared" ref="L307" si="371">M307+N307+O307</f>
        <v>0</v>
      </c>
      <c r="M307" s="3"/>
      <c r="N307" s="62"/>
      <c r="O307" s="70"/>
      <c r="P307" s="15">
        <f t="shared" ref="P307" si="372">Q307+R307+S307</f>
        <v>0</v>
      </c>
      <c r="Q307" s="3"/>
      <c r="R307" s="12"/>
      <c r="S307" s="93"/>
    </row>
    <row r="308" spans="1:19" x14ac:dyDescent="0.4">
      <c r="A308" s="26"/>
      <c r="B308" s="24" t="s">
        <v>139</v>
      </c>
      <c r="C308" s="48">
        <f t="shared" si="354"/>
        <v>4</v>
      </c>
      <c r="D308" s="37">
        <f t="shared" si="338"/>
        <v>0</v>
      </c>
      <c r="E308" s="3"/>
      <c r="F308" s="12"/>
      <c r="G308" s="70"/>
      <c r="H308" s="15">
        <f t="shared" si="282"/>
        <v>1</v>
      </c>
      <c r="I308" s="3">
        <v>1</v>
      </c>
      <c r="J308" s="12"/>
      <c r="K308" s="70"/>
      <c r="L308" s="18">
        <f t="shared" si="269"/>
        <v>3</v>
      </c>
      <c r="M308" s="3">
        <v>1</v>
      </c>
      <c r="N308" s="62">
        <v>2</v>
      </c>
      <c r="O308" s="70"/>
      <c r="P308" s="15">
        <f t="shared" si="342"/>
        <v>0</v>
      </c>
      <c r="Q308" s="3"/>
      <c r="R308" s="12"/>
      <c r="S308" s="93"/>
    </row>
    <row r="309" spans="1:19" x14ac:dyDescent="0.4">
      <c r="A309" s="26"/>
      <c r="B309" s="24" t="s">
        <v>266</v>
      </c>
      <c r="C309" s="48">
        <f t="shared" si="354"/>
        <v>1</v>
      </c>
      <c r="D309" s="37">
        <f t="shared" si="338"/>
        <v>0</v>
      </c>
      <c r="E309" s="3"/>
      <c r="F309" s="12"/>
      <c r="G309" s="70"/>
      <c r="H309" s="15">
        <f t="shared" si="282"/>
        <v>0</v>
      </c>
      <c r="I309" s="3"/>
      <c r="J309" s="12"/>
      <c r="K309" s="70"/>
      <c r="L309" s="18">
        <f t="shared" si="269"/>
        <v>1</v>
      </c>
      <c r="M309" s="3"/>
      <c r="N309" s="62">
        <v>1</v>
      </c>
      <c r="O309" s="70"/>
      <c r="P309" s="15">
        <f t="shared" si="342"/>
        <v>0</v>
      </c>
      <c r="Q309" s="3"/>
      <c r="R309" s="12"/>
      <c r="S309" s="93"/>
    </row>
    <row r="310" spans="1:19" x14ac:dyDescent="0.4">
      <c r="A310" s="26"/>
      <c r="B310" s="24" t="s">
        <v>95</v>
      </c>
      <c r="C310" s="48">
        <f t="shared" si="354"/>
        <v>47</v>
      </c>
      <c r="D310" s="37">
        <f t="shared" si="338"/>
        <v>0</v>
      </c>
      <c r="E310" s="3"/>
      <c r="F310" s="12"/>
      <c r="G310" s="70"/>
      <c r="H310" s="15">
        <f t="shared" si="282"/>
        <v>3</v>
      </c>
      <c r="I310" s="3">
        <v>2</v>
      </c>
      <c r="J310" s="12">
        <v>1</v>
      </c>
      <c r="K310" s="70"/>
      <c r="L310" s="18">
        <f t="shared" si="269"/>
        <v>43</v>
      </c>
      <c r="M310" s="3">
        <v>19</v>
      </c>
      <c r="N310" s="62">
        <v>24</v>
      </c>
      <c r="O310" s="70"/>
      <c r="P310" s="15">
        <f t="shared" si="342"/>
        <v>1</v>
      </c>
      <c r="Q310" s="3">
        <v>1</v>
      </c>
      <c r="R310" s="12"/>
      <c r="S310" s="93"/>
    </row>
    <row r="311" spans="1:19" x14ac:dyDescent="0.4">
      <c r="A311" s="26"/>
      <c r="B311" s="24" t="s">
        <v>96</v>
      </c>
      <c r="C311" s="48">
        <f t="shared" si="354"/>
        <v>4</v>
      </c>
      <c r="D311" s="37">
        <f t="shared" si="338"/>
        <v>0</v>
      </c>
      <c r="E311" s="3"/>
      <c r="F311" s="12"/>
      <c r="G311" s="70"/>
      <c r="H311" s="15">
        <f t="shared" si="282"/>
        <v>2</v>
      </c>
      <c r="I311" s="3">
        <v>2</v>
      </c>
      <c r="J311" s="12"/>
      <c r="K311" s="70"/>
      <c r="L311" s="18">
        <f t="shared" si="269"/>
        <v>2</v>
      </c>
      <c r="M311" s="3">
        <v>1</v>
      </c>
      <c r="N311" s="62">
        <v>1</v>
      </c>
      <c r="O311" s="70"/>
      <c r="P311" s="15">
        <f t="shared" si="342"/>
        <v>0</v>
      </c>
      <c r="Q311" s="3"/>
      <c r="R311" s="12"/>
      <c r="S311" s="93"/>
    </row>
    <row r="312" spans="1:19" x14ac:dyDescent="0.4">
      <c r="A312" s="26"/>
      <c r="B312" s="24" t="s">
        <v>259</v>
      </c>
      <c r="C312" s="48">
        <f t="shared" si="354"/>
        <v>1</v>
      </c>
      <c r="D312" s="37">
        <f t="shared" si="338"/>
        <v>0</v>
      </c>
      <c r="E312" s="3"/>
      <c r="F312" s="12"/>
      <c r="G312" s="70"/>
      <c r="H312" s="15">
        <f t="shared" ref="H312" si="373">I312+J312+K312</f>
        <v>1</v>
      </c>
      <c r="I312" s="3"/>
      <c r="J312" s="12">
        <v>1</v>
      </c>
      <c r="K312" s="70"/>
      <c r="L312" s="18">
        <f t="shared" ref="L312" si="374">M312+N312+O312</f>
        <v>0</v>
      </c>
      <c r="M312" s="3"/>
      <c r="N312" s="62"/>
      <c r="O312" s="70"/>
      <c r="P312" s="15">
        <f t="shared" ref="P312" si="375">Q312+R312+S312</f>
        <v>0</v>
      </c>
      <c r="Q312" s="3"/>
      <c r="R312" s="12"/>
      <c r="S312" s="93"/>
    </row>
    <row r="313" spans="1:19" x14ac:dyDescent="0.4">
      <c r="A313" s="26"/>
      <c r="B313" s="24" t="s">
        <v>97</v>
      </c>
      <c r="C313" s="48">
        <f t="shared" si="354"/>
        <v>52</v>
      </c>
      <c r="D313" s="37">
        <f t="shared" si="338"/>
        <v>0</v>
      </c>
      <c r="E313" s="3"/>
      <c r="F313" s="12"/>
      <c r="G313" s="70"/>
      <c r="H313" s="15">
        <f t="shared" si="282"/>
        <v>6</v>
      </c>
      <c r="I313" s="3">
        <v>4</v>
      </c>
      <c r="J313" s="12">
        <v>2</v>
      </c>
      <c r="K313" s="70"/>
      <c r="L313" s="18">
        <f t="shared" ref="L313:L317" si="376">M313+N313+O313</f>
        <v>46</v>
      </c>
      <c r="M313" s="3">
        <v>22</v>
      </c>
      <c r="N313" s="62">
        <v>24</v>
      </c>
      <c r="O313" s="70"/>
      <c r="P313" s="15">
        <f t="shared" si="342"/>
        <v>0</v>
      </c>
      <c r="Q313" s="3"/>
      <c r="R313" s="12"/>
      <c r="S313" s="93"/>
    </row>
    <row r="314" spans="1:19" x14ac:dyDescent="0.4">
      <c r="A314" s="26"/>
      <c r="B314" s="24" t="s">
        <v>308</v>
      </c>
      <c r="C314" s="48">
        <f t="shared" ref="C314" si="377">D314+H314+L314+P314</f>
        <v>1</v>
      </c>
      <c r="D314" s="37">
        <f t="shared" si="338"/>
        <v>0</v>
      </c>
      <c r="E314" s="3"/>
      <c r="F314" s="12"/>
      <c r="G314" s="70"/>
      <c r="H314" s="15">
        <f t="shared" si="282"/>
        <v>0</v>
      </c>
      <c r="I314" s="3"/>
      <c r="J314" s="12"/>
      <c r="K314" s="70"/>
      <c r="L314" s="18">
        <f t="shared" ref="L314" si="378">M314+N314+O314</f>
        <v>1</v>
      </c>
      <c r="M314" s="3">
        <v>1</v>
      </c>
      <c r="N314" s="62"/>
      <c r="O314" s="70"/>
      <c r="P314" s="15">
        <f t="shared" si="342"/>
        <v>0</v>
      </c>
      <c r="Q314" s="3"/>
      <c r="R314" s="12"/>
      <c r="S314" s="93"/>
    </row>
    <row r="315" spans="1:19" x14ac:dyDescent="0.4">
      <c r="A315" s="26"/>
      <c r="B315" s="24" t="s">
        <v>194</v>
      </c>
      <c r="C315" s="48">
        <f t="shared" si="354"/>
        <v>1</v>
      </c>
      <c r="D315" s="37">
        <f t="shared" ref="D315:D317" si="379">E315+F315+G315</f>
        <v>0</v>
      </c>
      <c r="E315" s="3"/>
      <c r="F315" s="12"/>
      <c r="G315" s="70"/>
      <c r="H315" s="15">
        <f t="shared" ref="H315:H317" si="380">I315+J315+K315</f>
        <v>0</v>
      </c>
      <c r="I315" s="3"/>
      <c r="J315" s="12"/>
      <c r="K315" s="70"/>
      <c r="L315" s="18">
        <f t="shared" si="376"/>
        <v>1</v>
      </c>
      <c r="M315" s="3"/>
      <c r="N315" s="62">
        <v>1</v>
      </c>
      <c r="O315" s="70"/>
      <c r="P315" s="15">
        <f t="shared" ref="P315:P317" si="381">Q315+R315+S315</f>
        <v>0</v>
      </c>
      <c r="Q315" s="3"/>
      <c r="R315" s="12"/>
      <c r="S315" s="93"/>
    </row>
    <row r="316" spans="1:19" x14ac:dyDescent="0.4">
      <c r="A316" s="26"/>
      <c r="B316" s="24" t="s">
        <v>414</v>
      </c>
      <c r="C316" s="48">
        <f t="shared" ref="C316" si="382">D316+H316+L316+P316</f>
        <v>1</v>
      </c>
      <c r="D316" s="37">
        <f t="shared" ref="D316" si="383">E316+F316+G316</f>
        <v>0</v>
      </c>
      <c r="E316" s="3"/>
      <c r="F316" s="12"/>
      <c r="G316" s="70"/>
      <c r="H316" s="15">
        <f t="shared" ref="H316" si="384">I316+J316+K316</f>
        <v>0</v>
      </c>
      <c r="I316" s="3"/>
      <c r="J316" s="12"/>
      <c r="K316" s="70"/>
      <c r="L316" s="18">
        <f t="shared" ref="L316" si="385">M316+N316+O316</f>
        <v>1</v>
      </c>
      <c r="M316" s="3"/>
      <c r="N316" s="62">
        <v>1</v>
      </c>
      <c r="O316" s="70"/>
      <c r="P316" s="15">
        <f t="shared" ref="P316" si="386">Q316+R316+S316</f>
        <v>0</v>
      </c>
      <c r="Q316" s="3"/>
      <c r="R316" s="12"/>
      <c r="S316" s="93"/>
    </row>
    <row r="317" spans="1:19" x14ac:dyDescent="0.4">
      <c r="A317" s="26"/>
      <c r="B317" s="24" t="s">
        <v>309</v>
      </c>
      <c r="C317" s="48">
        <f t="shared" si="354"/>
        <v>1</v>
      </c>
      <c r="D317" s="37">
        <f t="shared" si="379"/>
        <v>0</v>
      </c>
      <c r="E317" s="3"/>
      <c r="F317" s="12"/>
      <c r="G317" s="70"/>
      <c r="H317" s="15">
        <f t="shared" si="380"/>
        <v>1</v>
      </c>
      <c r="I317" s="3"/>
      <c r="J317" s="12">
        <v>1</v>
      </c>
      <c r="K317" s="70"/>
      <c r="L317" s="18">
        <f t="shared" si="376"/>
        <v>0</v>
      </c>
      <c r="M317" s="3"/>
      <c r="N317" s="62"/>
      <c r="O317" s="70"/>
      <c r="P317" s="15">
        <f t="shared" si="381"/>
        <v>0</v>
      </c>
      <c r="Q317" s="3"/>
      <c r="R317" s="12"/>
      <c r="S317" s="93"/>
    </row>
    <row r="318" spans="1:19" x14ac:dyDescent="0.4">
      <c r="A318" s="26"/>
      <c r="B318" s="24" t="s">
        <v>233</v>
      </c>
      <c r="C318" s="48">
        <f t="shared" si="354"/>
        <v>3</v>
      </c>
      <c r="D318" s="37">
        <f t="shared" si="338"/>
        <v>0</v>
      </c>
      <c r="E318" s="3"/>
      <c r="F318" s="12"/>
      <c r="G318" s="70"/>
      <c r="H318" s="15">
        <f t="shared" si="282"/>
        <v>0</v>
      </c>
      <c r="I318" s="3"/>
      <c r="J318" s="12"/>
      <c r="K318" s="70"/>
      <c r="L318" s="18">
        <f t="shared" si="269"/>
        <v>3</v>
      </c>
      <c r="M318" s="3">
        <v>2</v>
      </c>
      <c r="N318" s="62">
        <v>1</v>
      </c>
      <c r="O318" s="70"/>
      <c r="P318" s="15">
        <f t="shared" si="342"/>
        <v>0</v>
      </c>
      <c r="Q318" s="3"/>
      <c r="R318" s="12"/>
      <c r="S318" s="93"/>
    </row>
    <row r="319" spans="1:19" ht="19.5" thickBot="1" x14ac:dyDescent="0.45">
      <c r="A319" s="26"/>
      <c r="B319" s="24" t="s">
        <v>291</v>
      </c>
      <c r="C319" s="48">
        <f t="shared" si="354"/>
        <v>3</v>
      </c>
      <c r="D319" s="37">
        <f t="shared" si="338"/>
        <v>0</v>
      </c>
      <c r="E319" s="3"/>
      <c r="F319" s="12"/>
      <c r="G319" s="70"/>
      <c r="H319" s="15">
        <f t="shared" ref="H319" si="387">I319+J319+K319</f>
        <v>0</v>
      </c>
      <c r="I319" s="3"/>
      <c r="J319" s="12"/>
      <c r="K319" s="70"/>
      <c r="L319" s="18">
        <f t="shared" si="269"/>
        <v>3</v>
      </c>
      <c r="M319" s="3">
        <v>3</v>
      </c>
      <c r="N319" s="62"/>
      <c r="O319" s="70"/>
      <c r="P319" s="15">
        <f t="shared" si="342"/>
        <v>0</v>
      </c>
      <c r="Q319" s="3"/>
      <c r="R319" s="12"/>
      <c r="S319" s="93"/>
    </row>
    <row r="320" spans="1:19" ht="20.25" thickTop="1" thickBot="1" x14ac:dyDescent="0.45">
      <c r="A320" s="131" t="s">
        <v>98</v>
      </c>
      <c r="B320" s="132"/>
      <c r="C320" s="46">
        <f t="shared" si="354"/>
        <v>26</v>
      </c>
      <c r="D320" s="35">
        <f t="shared" si="338"/>
        <v>1</v>
      </c>
      <c r="E320" s="7">
        <f>SUM(E321:E330)</f>
        <v>0</v>
      </c>
      <c r="F320" s="10">
        <f>SUM(F321:F330)</f>
        <v>1</v>
      </c>
      <c r="G320" s="68">
        <f t="shared" ref="G320" si="388">SUM(G321:G330)</f>
        <v>0</v>
      </c>
      <c r="H320" s="13">
        <f t="shared" si="282"/>
        <v>3</v>
      </c>
      <c r="I320" s="7">
        <f t="shared" ref="I320:K320" si="389">SUM(I321:I330)</f>
        <v>1</v>
      </c>
      <c r="J320" s="10">
        <f t="shared" si="389"/>
        <v>2</v>
      </c>
      <c r="K320" s="68">
        <f t="shared" si="389"/>
        <v>0</v>
      </c>
      <c r="L320" s="16">
        <f t="shared" si="269"/>
        <v>22</v>
      </c>
      <c r="M320" s="7">
        <f t="shared" ref="M320:N320" si="390">SUM(M321:M330)</f>
        <v>11</v>
      </c>
      <c r="N320" s="60">
        <f t="shared" si="390"/>
        <v>11</v>
      </c>
      <c r="O320" s="68">
        <f t="shared" ref="O320" si="391">SUM(O321:O330)</f>
        <v>0</v>
      </c>
      <c r="P320" s="13">
        <f t="shared" si="342"/>
        <v>0</v>
      </c>
      <c r="Q320" s="7">
        <f t="shared" ref="Q320:S320" si="392">SUM(Q321:Q330)</f>
        <v>0</v>
      </c>
      <c r="R320" s="10">
        <f t="shared" ref="R320" si="393">SUM(R321:R330)</f>
        <v>0</v>
      </c>
      <c r="S320" s="91">
        <f t="shared" si="392"/>
        <v>0</v>
      </c>
    </row>
    <row r="321" spans="1:19" ht="19.5" thickTop="1" x14ac:dyDescent="0.4">
      <c r="A321" s="26"/>
      <c r="B321" s="23" t="s">
        <v>311</v>
      </c>
      <c r="C321" s="47">
        <f t="shared" si="354"/>
        <v>1</v>
      </c>
      <c r="D321" s="36">
        <f t="shared" si="338"/>
        <v>0</v>
      </c>
      <c r="E321" s="4"/>
      <c r="F321" s="11"/>
      <c r="G321" s="69"/>
      <c r="H321" s="14">
        <f t="shared" si="282"/>
        <v>0</v>
      </c>
      <c r="I321" s="4"/>
      <c r="J321" s="11"/>
      <c r="K321" s="69"/>
      <c r="L321" s="17">
        <f t="shared" si="269"/>
        <v>1</v>
      </c>
      <c r="M321" s="4">
        <v>1</v>
      </c>
      <c r="N321" s="61"/>
      <c r="O321" s="69"/>
      <c r="P321" s="14">
        <f t="shared" si="342"/>
        <v>0</v>
      </c>
      <c r="Q321" s="4"/>
      <c r="R321" s="11"/>
      <c r="S321" s="92"/>
    </row>
    <row r="322" spans="1:19" x14ac:dyDescent="0.4">
      <c r="A322" s="26"/>
      <c r="B322" s="24" t="s">
        <v>310</v>
      </c>
      <c r="C322" s="48">
        <f t="shared" ref="C322" si="394">D322+H322+L322+P322</f>
        <v>9</v>
      </c>
      <c r="D322" s="37">
        <f t="shared" ref="D322" si="395">E322+F322+G322</f>
        <v>0</v>
      </c>
      <c r="E322" s="3"/>
      <c r="F322" s="12"/>
      <c r="G322" s="70"/>
      <c r="H322" s="15">
        <f t="shared" ref="H322" si="396">I322+J322+K322</f>
        <v>1</v>
      </c>
      <c r="I322" s="3"/>
      <c r="J322" s="12">
        <v>1</v>
      </c>
      <c r="K322" s="70"/>
      <c r="L322" s="18">
        <f t="shared" ref="L322" si="397">M322+N322+O322</f>
        <v>8</v>
      </c>
      <c r="M322" s="3">
        <v>4</v>
      </c>
      <c r="N322" s="62">
        <v>4</v>
      </c>
      <c r="O322" s="70"/>
      <c r="P322" s="15">
        <f t="shared" ref="P322" si="398">Q322+R322+S322</f>
        <v>0</v>
      </c>
      <c r="Q322" s="3"/>
      <c r="R322" s="12"/>
      <c r="S322" s="93"/>
    </row>
    <row r="323" spans="1:19" x14ac:dyDescent="0.4">
      <c r="A323" s="26"/>
      <c r="B323" s="24" t="s">
        <v>195</v>
      </c>
      <c r="C323" s="48">
        <f t="shared" si="354"/>
        <v>4</v>
      </c>
      <c r="D323" s="37">
        <f t="shared" si="338"/>
        <v>0</v>
      </c>
      <c r="E323" s="3"/>
      <c r="F323" s="12"/>
      <c r="G323" s="70"/>
      <c r="H323" s="15">
        <f t="shared" si="282"/>
        <v>1</v>
      </c>
      <c r="I323" s="3">
        <v>1</v>
      </c>
      <c r="J323" s="12"/>
      <c r="K323" s="70"/>
      <c r="L323" s="18">
        <f t="shared" ref="L323:L327" si="399">M323+N323+O323</f>
        <v>3</v>
      </c>
      <c r="M323" s="3">
        <v>1</v>
      </c>
      <c r="N323" s="62">
        <v>2</v>
      </c>
      <c r="O323" s="70"/>
      <c r="P323" s="15">
        <f t="shared" si="342"/>
        <v>0</v>
      </c>
      <c r="Q323" s="3"/>
      <c r="R323" s="12"/>
      <c r="S323" s="93"/>
    </row>
    <row r="324" spans="1:19" x14ac:dyDescent="0.4">
      <c r="A324" s="26"/>
      <c r="B324" s="24" t="s">
        <v>415</v>
      </c>
      <c r="C324" s="48">
        <f t="shared" ref="C324" si="400">D324+H324+L324+P324</f>
        <v>1</v>
      </c>
      <c r="D324" s="37">
        <f t="shared" ref="D324" si="401">E324+F324+G324</f>
        <v>0</v>
      </c>
      <c r="E324" s="3"/>
      <c r="F324" s="12"/>
      <c r="G324" s="70"/>
      <c r="H324" s="15">
        <f t="shared" ref="H324" si="402">I324+J324+K324</f>
        <v>1</v>
      </c>
      <c r="I324" s="3"/>
      <c r="J324" s="12">
        <v>1</v>
      </c>
      <c r="K324" s="70"/>
      <c r="L324" s="18">
        <f t="shared" si="399"/>
        <v>0</v>
      </c>
      <c r="M324" s="3"/>
      <c r="N324" s="62"/>
      <c r="O324" s="70"/>
      <c r="P324" s="15">
        <f t="shared" ref="P324" si="403">Q324+R324+S324</f>
        <v>0</v>
      </c>
      <c r="Q324" s="3"/>
      <c r="R324" s="12"/>
      <c r="S324" s="93"/>
    </row>
    <row r="325" spans="1:19" x14ac:dyDescent="0.4">
      <c r="A325" s="26"/>
      <c r="B325" s="24" t="s">
        <v>416</v>
      </c>
      <c r="C325" s="48">
        <f t="shared" si="354"/>
        <v>1</v>
      </c>
      <c r="D325" s="37">
        <f t="shared" si="338"/>
        <v>1</v>
      </c>
      <c r="E325" s="3"/>
      <c r="F325" s="12">
        <v>1</v>
      </c>
      <c r="G325" s="70"/>
      <c r="H325" s="15">
        <f t="shared" si="282"/>
        <v>0</v>
      </c>
      <c r="I325" s="3"/>
      <c r="J325" s="12"/>
      <c r="K325" s="70"/>
      <c r="L325" s="18">
        <f t="shared" ref="L325:L326" si="404">M325+N325+O325</f>
        <v>0</v>
      </c>
      <c r="M325" s="3"/>
      <c r="N325" s="62"/>
      <c r="O325" s="70"/>
      <c r="P325" s="15">
        <f t="shared" si="342"/>
        <v>0</v>
      </c>
      <c r="Q325" s="3"/>
      <c r="R325" s="12"/>
      <c r="S325" s="93"/>
    </row>
    <row r="326" spans="1:19" x14ac:dyDescent="0.4">
      <c r="A326" s="26"/>
      <c r="B326" s="24" t="s">
        <v>417</v>
      </c>
      <c r="C326" s="48">
        <f t="shared" si="354"/>
        <v>1</v>
      </c>
      <c r="D326" s="37">
        <f t="shared" si="338"/>
        <v>0</v>
      </c>
      <c r="E326" s="3"/>
      <c r="F326" s="12"/>
      <c r="G326" s="70"/>
      <c r="H326" s="15">
        <f t="shared" si="282"/>
        <v>0</v>
      </c>
      <c r="I326" s="3"/>
      <c r="J326" s="12"/>
      <c r="K326" s="70"/>
      <c r="L326" s="18">
        <f t="shared" si="404"/>
        <v>1</v>
      </c>
      <c r="M326" s="3">
        <v>1</v>
      </c>
      <c r="N326" s="62"/>
      <c r="O326" s="70"/>
      <c r="P326" s="15">
        <f t="shared" si="342"/>
        <v>0</v>
      </c>
      <c r="Q326" s="3"/>
      <c r="R326" s="12"/>
      <c r="S326" s="93"/>
    </row>
    <row r="327" spans="1:19" x14ac:dyDescent="0.4">
      <c r="A327" s="26"/>
      <c r="B327" s="24" t="s">
        <v>502</v>
      </c>
      <c r="C327" s="48">
        <f t="shared" ref="C327" si="405">D327+H327+L327+P327</f>
        <v>1</v>
      </c>
      <c r="D327" s="37">
        <f t="shared" ref="D327" si="406">E327+F327+G327</f>
        <v>0</v>
      </c>
      <c r="E327" s="3"/>
      <c r="F327" s="12"/>
      <c r="G327" s="70"/>
      <c r="H327" s="15">
        <f t="shared" ref="H327" si="407">I327+J327+K327</f>
        <v>0</v>
      </c>
      <c r="I327" s="3"/>
      <c r="J327" s="12"/>
      <c r="K327" s="70"/>
      <c r="L327" s="18">
        <f t="shared" si="399"/>
        <v>1</v>
      </c>
      <c r="M327" s="3">
        <v>1</v>
      </c>
      <c r="N327" s="62"/>
      <c r="O327" s="70"/>
      <c r="P327" s="15">
        <f t="shared" ref="P327" si="408">Q327+R327+S327</f>
        <v>0</v>
      </c>
      <c r="Q327" s="3"/>
      <c r="R327" s="12"/>
      <c r="S327" s="93"/>
    </row>
    <row r="328" spans="1:19" x14ac:dyDescent="0.4">
      <c r="A328" s="26"/>
      <c r="B328" s="24" t="s">
        <v>99</v>
      </c>
      <c r="C328" s="48">
        <f t="shared" si="354"/>
        <v>3</v>
      </c>
      <c r="D328" s="37">
        <f t="shared" si="338"/>
        <v>0</v>
      </c>
      <c r="E328" s="3"/>
      <c r="F328" s="12"/>
      <c r="G328" s="70"/>
      <c r="H328" s="15">
        <f t="shared" si="282"/>
        <v>0</v>
      </c>
      <c r="I328" s="3"/>
      <c r="J328" s="12"/>
      <c r="K328" s="70"/>
      <c r="L328" s="18">
        <f t="shared" si="269"/>
        <v>3</v>
      </c>
      <c r="M328" s="3">
        <v>1</v>
      </c>
      <c r="N328" s="62">
        <v>2</v>
      </c>
      <c r="O328" s="70"/>
      <c r="P328" s="15">
        <f t="shared" si="342"/>
        <v>0</v>
      </c>
      <c r="Q328" s="3"/>
      <c r="R328" s="12"/>
      <c r="S328" s="93"/>
    </row>
    <row r="329" spans="1:19" x14ac:dyDescent="0.4">
      <c r="A329" s="26"/>
      <c r="B329" s="24" t="s">
        <v>474</v>
      </c>
      <c r="C329" s="48">
        <f t="shared" si="354"/>
        <v>1</v>
      </c>
      <c r="D329" s="37">
        <f t="shared" si="338"/>
        <v>0</v>
      </c>
      <c r="E329" s="3"/>
      <c r="F329" s="12"/>
      <c r="G329" s="70"/>
      <c r="H329" s="15">
        <f t="shared" si="282"/>
        <v>0</v>
      </c>
      <c r="I329" s="3"/>
      <c r="J329" s="12"/>
      <c r="K329" s="70"/>
      <c r="L329" s="18">
        <f t="shared" si="269"/>
        <v>1</v>
      </c>
      <c r="M329" s="3"/>
      <c r="N329" s="62">
        <v>1</v>
      </c>
      <c r="O329" s="70"/>
      <c r="P329" s="15">
        <f t="shared" si="342"/>
        <v>0</v>
      </c>
      <c r="Q329" s="3"/>
      <c r="R329" s="12"/>
      <c r="S329" s="93"/>
    </row>
    <row r="330" spans="1:19" ht="19.5" thickBot="1" x14ac:dyDescent="0.45">
      <c r="A330" s="26"/>
      <c r="B330" s="25" t="s">
        <v>100</v>
      </c>
      <c r="C330" s="49">
        <f t="shared" si="354"/>
        <v>4</v>
      </c>
      <c r="D330" s="38">
        <f t="shared" si="338"/>
        <v>0</v>
      </c>
      <c r="E330" s="20"/>
      <c r="F330" s="21"/>
      <c r="G330" s="71"/>
      <c r="H330" s="19">
        <f t="shared" si="282"/>
        <v>0</v>
      </c>
      <c r="I330" s="20"/>
      <c r="J330" s="21"/>
      <c r="K330" s="71"/>
      <c r="L330" s="22">
        <f t="shared" si="269"/>
        <v>4</v>
      </c>
      <c r="M330" s="20">
        <v>2</v>
      </c>
      <c r="N330" s="63">
        <v>2</v>
      </c>
      <c r="O330" s="71"/>
      <c r="P330" s="19">
        <f t="shared" si="342"/>
        <v>0</v>
      </c>
      <c r="Q330" s="20"/>
      <c r="R330" s="21"/>
      <c r="S330" s="89"/>
    </row>
    <row r="331" spans="1:19" ht="20.25" thickTop="1" thickBot="1" x14ac:dyDescent="0.45">
      <c r="A331" s="131" t="s">
        <v>101</v>
      </c>
      <c r="B331" s="132"/>
      <c r="C331" s="46">
        <f t="shared" si="354"/>
        <v>10</v>
      </c>
      <c r="D331" s="35">
        <f t="shared" si="338"/>
        <v>4</v>
      </c>
      <c r="E331" s="7">
        <f>SUM(E332:E334)</f>
        <v>4</v>
      </c>
      <c r="F331" s="10">
        <f>SUM(F332:F334)</f>
        <v>0</v>
      </c>
      <c r="G331" s="68">
        <f>SUM(G332:G334)</f>
        <v>0</v>
      </c>
      <c r="H331" s="13">
        <f t="shared" si="282"/>
        <v>2</v>
      </c>
      <c r="I331" s="7">
        <f>SUM(I332:I334)</f>
        <v>2</v>
      </c>
      <c r="J331" s="10">
        <f>SUM(J332:J334)</f>
        <v>0</v>
      </c>
      <c r="K331" s="68">
        <f>SUM(K332:K334)</f>
        <v>0</v>
      </c>
      <c r="L331" s="16">
        <f t="shared" si="269"/>
        <v>4</v>
      </c>
      <c r="M331" s="7">
        <f>SUM(M332:M334)</f>
        <v>3</v>
      </c>
      <c r="N331" s="60">
        <f>SUM(N332:N334)</f>
        <v>1</v>
      </c>
      <c r="O331" s="68">
        <f>SUM(O332:O334)</f>
        <v>0</v>
      </c>
      <c r="P331" s="13">
        <f t="shared" si="342"/>
        <v>0</v>
      </c>
      <c r="Q331" s="7">
        <f>SUM(S331:T331)</f>
        <v>0</v>
      </c>
      <c r="R331" s="87">
        <f>SUM(S331:T331)</f>
        <v>0</v>
      </c>
      <c r="S331" s="91">
        <f>SUM(T331:U331)</f>
        <v>0</v>
      </c>
    </row>
    <row r="332" spans="1:19" ht="19.5" thickTop="1" x14ac:dyDescent="0.4">
      <c r="A332" s="26"/>
      <c r="B332" s="24" t="s">
        <v>236</v>
      </c>
      <c r="C332" s="48">
        <f t="shared" si="354"/>
        <v>1</v>
      </c>
      <c r="D332" s="37">
        <f t="shared" si="338"/>
        <v>0</v>
      </c>
      <c r="E332" s="3"/>
      <c r="F332" s="12"/>
      <c r="G332" s="70"/>
      <c r="H332" s="15">
        <f t="shared" ref="H332" si="409">I332+J332+K332</f>
        <v>1</v>
      </c>
      <c r="I332" s="3">
        <v>1</v>
      </c>
      <c r="J332" s="12"/>
      <c r="K332" s="70"/>
      <c r="L332" s="18">
        <f t="shared" ref="L332" si="410">M332+N332+O332</f>
        <v>0</v>
      </c>
      <c r="M332" s="3"/>
      <c r="N332" s="62"/>
      <c r="O332" s="70"/>
      <c r="P332" s="15">
        <f t="shared" si="342"/>
        <v>0</v>
      </c>
      <c r="Q332" s="3"/>
      <c r="R332" s="12"/>
      <c r="S332" s="93"/>
    </row>
    <row r="333" spans="1:19" x14ac:dyDescent="0.4">
      <c r="A333" s="26"/>
      <c r="B333" s="24" t="s">
        <v>235</v>
      </c>
      <c r="C333" s="48">
        <f t="shared" si="354"/>
        <v>8</v>
      </c>
      <c r="D333" s="37">
        <f t="shared" si="338"/>
        <v>3</v>
      </c>
      <c r="E333" s="3">
        <v>3</v>
      </c>
      <c r="F333" s="12"/>
      <c r="G333" s="70"/>
      <c r="H333" s="15">
        <f t="shared" si="282"/>
        <v>1</v>
      </c>
      <c r="I333" s="3">
        <v>1</v>
      </c>
      <c r="J333" s="12"/>
      <c r="K333" s="70"/>
      <c r="L333" s="18">
        <f t="shared" si="269"/>
        <v>4</v>
      </c>
      <c r="M333" s="3">
        <v>3</v>
      </c>
      <c r="N333" s="62">
        <v>1</v>
      </c>
      <c r="O333" s="70"/>
      <c r="P333" s="15">
        <f t="shared" si="342"/>
        <v>0</v>
      </c>
      <c r="Q333" s="3"/>
      <c r="R333" s="12"/>
      <c r="S333" s="93"/>
    </row>
    <row r="334" spans="1:19" ht="19.5" thickBot="1" x14ac:dyDescent="0.45">
      <c r="A334" s="26"/>
      <c r="B334" s="25" t="s">
        <v>101</v>
      </c>
      <c r="C334" s="49">
        <f t="shared" si="354"/>
        <v>1</v>
      </c>
      <c r="D334" s="38">
        <f t="shared" si="338"/>
        <v>1</v>
      </c>
      <c r="E334" s="20">
        <v>1</v>
      </c>
      <c r="F334" s="21"/>
      <c r="G334" s="71"/>
      <c r="H334" s="19">
        <f t="shared" si="282"/>
        <v>0</v>
      </c>
      <c r="I334" s="20"/>
      <c r="J334" s="21"/>
      <c r="K334" s="71"/>
      <c r="L334" s="22">
        <f t="shared" si="269"/>
        <v>0</v>
      </c>
      <c r="M334" s="20"/>
      <c r="N334" s="63"/>
      <c r="O334" s="71"/>
      <c r="P334" s="19">
        <f t="shared" si="342"/>
        <v>0</v>
      </c>
      <c r="Q334" s="20"/>
      <c r="R334" s="21"/>
      <c r="S334" s="89"/>
    </row>
    <row r="335" spans="1:19" ht="20.25" thickTop="1" thickBot="1" x14ac:dyDescent="0.45">
      <c r="A335" s="131" t="s">
        <v>214</v>
      </c>
      <c r="B335" s="132"/>
      <c r="C335" s="46">
        <f t="shared" si="354"/>
        <v>6</v>
      </c>
      <c r="D335" s="35">
        <f t="shared" si="338"/>
        <v>0</v>
      </c>
      <c r="E335" s="7">
        <f>SUM(E336:E341)</f>
        <v>0</v>
      </c>
      <c r="F335" s="10">
        <f t="shared" ref="F335:G335" si="411">SUM(F336:F341)</f>
        <v>0</v>
      </c>
      <c r="G335" s="68">
        <f t="shared" si="411"/>
        <v>0</v>
      </c>
      <c r="H335" s="13">
        <f t="shared" ref="H335:H341" si="412">I335+J335+K335</f>
        <v>4</v>
      </c>
      <c r="I335" s="7">
        <f t="shared" ref="I335:K335" si="413">SUM(I336:I341)</f>
        <v>3</v>
      </c>
      <c r="J335" s="10">
        <f t="shared" si="413"/>
        <v>1</v>
      </c>
      <c r="K335" s="68">
        <f t="shared" si="413"/>
        <v>0</v>
      </c>
      <c r="L335" s="16">
        <f t="shared" si="269"/>
        <v>2</v>
      </c>
      <c r="M335" s="7">
        <f t="shared" ref="M335:O335" si="414">SUM(M336:M341)</f>
        <v>0</v>
      </c>
      <c r="N335" s="60">
        <f t="shared" si="414"/>
        <v>2</v>
      </c>
      <c r="O335" s="68">
        <f t="shared" si="414"/>
        <v>0</v>
      </c>
      <c r="P335" s="13">
        <f t="shared" ref="P335:P340" si="415">Q335+R335+S335</f>
        <v>0</v>
      </c>
      <c r="Q335" s="7">
        <f t="shared" ref="Q335:S335" si="416">SUM(Q336:Q341)</f>
        <v>0</v>
      </c>
      <c r="R335" s="10">
        <f t="shared" si="416"/>
        <v>0</v>
      </c>
      <c r="S335" s="91">
        <f t="shared" si="416"/>
        <v>0</v>
      </c>
    </row>
    <row r="336" spans="1:19" ht="19.5" thickTop="1" x14ac:dyDescent="0.4">
      <c r="A336" s="26"/>
      <c r="B336" s="2" t="s">
        <v>215</v>
      </c>
      <c r="C336" s="45">
        <f t="shared" si="354"/>
        <v>1</v>
      </c>
      <c r="D336" s="39">
        <f t="shared" ref="D336:D340" si="417">E336+F336+G336</f>
        <v>0</v>
      </c>
      <c r="E336" s="29"/>
      <c r="F336" s="51"/>
      <c r="G336" s="72"/>
      <c r="H336" s="31">
        <f t="shared" ref="H336:H340" si="418">I336+J336+K336</f>
        <v>1</v>
      </c>
      <c r="I336" s="29">
        <v>1</v>
      </c>
      <c r="J336" s="51"/>
      <c r="K336" s="72"/>
      <c r="L336" s="53">
        <f t="shared" ref="L336:L340" si="419">M336+N336+O336</f>
        <v>0</v>
      </c>
      <c r="M336" s="29"/>
      <c r="N336" s="64"/>
      <c r="O336" s="72"/>
      <c r="P336" s="31">
        <f t="shared" si="415"/>
        <v>0</v>
      </c>
      <c r="Q336" s="29"/>
      <c r="R336" s="51"/>
      <c r="S336" s="94"/>
    </row>
    <row r="337" spans="1:19" x14ac:dyDescent="0.4">
      <c r="A337" s="26"/>
      <c r="B337" s="57" t="s">
        <v>418</v>
      </c>
      <c r="C337" s="48">
        <f t="shared" si="354"/>
        <v>1</v>
      </c>
      <c r="D337" s="37">
        <f t="shared" si="417"/>
        <v>0</v>
      </c>
      <c r="E337" s="3"/>
      <c r="F337" s="12"/>
      <c r="G337" s="70"/>
      <c r="H337" s="15">
        <f t="shared" si="418"/>
        <v>0</v>
      </c>
      <c r="I337" s="3"/>
      <c r="J337" s="12"/>
      <c r="K337" s="70"/>
      <c r="L337" s="18">
        <f t="shared" si="419"/>
        <v>1</v>
      </c>
      <c r="M337" s="3"/>
      <c r="N337" s="62">
        <v>1</v>
      </c>
      <c r="O337" s="70"/>
      <c r="P337" s="15">
        <f t="shared" si="415"/>
        <v>0</v>
      </c>
      <c r="Q337" s="3"/>
      <c r="R337" s="12"/>
      <c r="S337" s="93"/>
    </row>
    <row r="338" spans="1:19" x14ac:dyDescent="0.4">
      <c r="A338" s="26"/>
      <c r="B338" s="57" t="s">
        <v>312</v>
      </c>
      <c r="C338" s="48">
        <f t="shared" ref="C338:C339" si="420">D338+H338+L338+P338</f>
        <v>1</v>
      </c>
      <c r="D338" s="37">
        <f t="shared" ref="D338:D339" si="421">E338+F338+G338</f>
        <v>0</v>
      </c>
      <c r="E338" s="3"/>
      <c r="F338" s="12"/>
      <c r="G338" s="70"/>
      <c r="H338" s="15">
        <f t="shared" ref="H338:H339" si="422">I338+J338+K338</f>
        <v>0</v>
      </c>
      <c r="I338" s="3"/>
      <c r="J338" s="12"/>
      <c r="K338" s="70"/>
      <c r="L338" s="18">
        <f t="shared" ref="L338:L339" si="423">M338+N338+O338</f>
        <v>1</v>
      </c>
      <c r="M338" s="3"/>
      <c r="N338" s="62">
        <v>1</v>
      </c>
      <c r="O338" s="70"/>
      <c r="P338" s="15">
        <f t="shared" ref="P338:P339" si="424">Q338+R338+S338</f>
        <v>0</v>
      </c>
      <c r="Q338" s="3"/>
      <c r="R338" s="12"/>
      <c r="S338" s="93"/>
    </row>
    <row r="339" spans="1:19" x14ac:dyDescent="0.4">
      <c r="A339" s="26"/>
      <c r="B339" s="24" t="s">
        <v>292</v>
      </c>
      <c r="C339" s="48">
        <f t="shared" si="420"/>
        <v>1</v>
      </c>
      <c r="D339" s="37">
        <f t="shared" si="421"/>
        <v>0</v>
      </c>
      <c r="E339" s="3"/>
      <c r="F339" s="12"/>
      <c r="G339" s="70"/>
      <c r="H339" s="15">
        <f t="shared" si="422"/>
        <v>1</v>
      </c>
      <c r="I339" s="3">
        <v>1</v>
      </c>
      <c r="J339" s="12"/>
      <c r="K339" s="70"/>
      <c r="L339" s="18">
        <f t="shared" si="423"/>
        <v>0</v>
      </c>
      <c r="M339" s="3"/>
      <c r="N339" s="62"/>
      <c r="O339" s="70"/>
      <c r="P339" s="15">
        <f t="shared" si="424"/>
        <v>0</v>
      </c>
      <c r="Q339" s="3"/>
      <c r="R339" s="12"/>
      <c r="S339" s="93"/>
    </row>
    <row r="340" spans="1:19" x14ac:dyDescent="0.4">
      <c r="A340" s="26"/>
      <c r="B340" s="24" t="s">
        <v>282</v>
      </c>
      <c r="C340" s="48">
        <f t="shared" si="354"/>
        <v>1</v>
      </c>
      <c r="D340" s="37">
        <f t="shared" si="417"/>
        <v>0</v>
      </c>
      <c r="E340" s="3"/>
      <c r="F340" s="12"/>
      <c r="G340" s="70"/>
      <c r="H340" s="15">
        <f t="shared" si="418"/>
        <v>1</v>
      </c>
      <c r="I340" s="3">
        <v>1</v>
      </c>
      <c r="J340" s="12"/>
      <c r="K340" s="70"/>
      <c r="L340" s="18">
        <f t="shared" si="419"/>
        <v>0</v>
      </c>
      <c r="M340" s="3"/>
      <c r="N340" s="62"/>
      <c r="O340" s="70"/>
      <c r="P340" s="15">
        <f t="shared" si="415"/>
        <v>0</v>
      </c>
      <c r="Q340" s="3"/>
      <c r="R340" s="12"/>
      <c r="S340" s="93"/>
    </row>
    <row r="341" spans="1:19" ht="19.5" thickBot="1" x14ac:dyDescent="0.45">
      <c r="A341" s="26"/>
      <c r="B341" t="s">
        <v>419</v>
      </c>
      <c r="C341" s="98">
        <f t="shared" si="354"/>
        <v>1</v>
      </c>
      <c r="D341" s="99">
        <f t="shared" si="338"/>
        <v>0</v>
      </c>
      <c r="E341" s="6"/>
      <c r="F341" s="9"/>
      <c r="G341" s="67"/>
      <c r="H341" s="100">
        <f t="shared" si="412"/>
        <v>1</v>
      </c>
      <c r="I341" s="6"/>
      <c r="J341" s="9">
        <v>1</v>
      </c>
      <c r="K341" s="67"/>
      <c r="L341" s="101">
        <f t="shared" si="269"/>
        <v>0</v>
      </c>
      <c r="M341" s="6"/>
      <c r="N341" s="59"/>
      <c r="O341" s="67"/>
      <c r="P341" s="100">
        <f t="shared" si="342"/>
        <v>0</v>
      </c>
      <c r="Q341" s="6"/>
      <c r="R341" s="9"/>
      <c r="S341" s="102"/>
    </row>
    <row r="342" spans="1:19" ht="20.25" thickTop="1" thickBot="1" x14ac:dyDescent="0.45">
      <c r="A342" s="131" t="s">
        <v>102</v>
      </c>
      <c r="B342" s="132"/>
      <c r="C342" s="46">
        <f t="shared" si="354"/>
        <v>51</v>
      </c>
      <c r="D342" s="35">
        <f t="shared" si="338"/>
        <v>0</v>
      </c>
      <c r="E342" s="7">
        <f>SUM(E343:E355)</f>
        <v>0</v>
      </c>
      <c r="F342" s="10">
        <f>SUM(F343:F355)</f>
        <v>0</v>
      </c>
      <c r="G342" s="68">
        <f t="shared" ref="G342" si="425">SUM(G343:G355)</f>
        <v>0</v>
      </c>
      <c r="H342" s="13">
        <f t="shared" ref="H342:H395" si="426">I342+J342+K342</f>
        <v>3</v>
      </c>
      <c r="I342" s="7">
        <f t="shared" ref="I342:K342" si="427">SUM(I343:I355)</f>
        <v>1</v>
      </c>
      <c r="J342" s="10">
        <f t="shared" si="427"/>
        <v>2</v>
      </c>
      <c r="K342" s="68">
        <f t="shared" si="427"/>
        <v>0</v>
      </c>
      <c r="L342" s="16">
        <f t="shared" si="269"/>
        <v>48</v>
      </c>
      <c r="M342" s="7">
        <f t="shared" ref="M342:N342" si="428">SUM(M343:M355)</f>
        <v>20</v>
      </c>
      <c r="N342" s="60">
        <f t="shared" si="428"/>
        <v>28</v>
      </c>
      <c r="O342" s="68">
        <f t="shared" ref="O342" si="429">SUM(O343:O355)</f>
        <v>0</v>
      </c>
      <c r="P342" s="13">
        <f t="shared" si="342"/>
        <v>0</v>
      </c>
      <c r="Q342" s="7">
        <f t="shared" ref="Q342:S342" si="430">SUM(Q343:Q355)</f>
        <v>0</v>
      </c>
      <c r="R342" s="10">
        <f t="shared" ref="R342" si="431">SUM(R343:R355)</f>
        <v>0</v>
      </c>
      <c r="S342" s="91">
        <f t="shared" si="430"/>
        <v>0</v>
      </c>
    </row>
    <row r="343" spans="1:19" ht="19.5" thickTop="1" x14ac:dyDescent="0.4">
      <c r="A343" s="26"/>
      <c r="B343" s="23" t="s">
        <v>504</v>
      </c>
      <c r="C343" s="47">
        <f t="shared" si="354"/>
        <v>1</v>
      </c>
      <c r="D343" s="36">
        <f t="shared" si="338"/>
        <v>0</v>
      </c>
      <c r="E343" s="4"/>
      <c r="F343" s="11"/>
      <c r="G343" s="69"/>
      <c r="H343" s="14">
        <f t="shared" si="426"/>
        <v>1</v>
      </c>
      <c r="I343" s="4"/>
      <c r="J343" s="11">
        <v>1</v>
      </c>
      <c r="K343" s="69"/>
      <c r="L343" s="17">
        <f t="shared" si="269"/>
        <v>0</v>
      </c>
      <c r="M343" s="4"/>
      <c r="N343" s="61"/>
      <c r="O343" s="69"/>
      <c r="P343" s="14">
        <f t="shared" si="342"/>
        <v>0</v>
      </c>
      <c r="Q343" s="4"/>
      <c r="R343" s="11"/>
      <c r="S343" s="92"/>
    </row>
    <row r="344" spans="1:19" x14ac:dyDescent="0.4">
      <c r="A344" s="26"/>
      <c r="B344" s="24" t="s">
        <v>503</v>
      </c>
      <c r="C344" s="48">
        <f t="shared" si="354"/>
        <v>1</v>
      </c>
      <c r="D344" s="37">
        <f t="shared" si="338"/>
        <v>0</v>
      </c>
      <c r="E344" s="3"/>
      <c r="F344" s="12"/>
      <c r="G344" s="70"/>
      <c r="H344" s="15">
        <f t="shared" si="426"/>
        <v>0</v>
      </c>
      <c r="I344" s="3"/>
      <c r="J344" s="12"/>
      <c r="K344" s="70"/>
      <c r="L344" s="18">
        <f t="shared" ref="L344" si="432">M344+N344+O344</f>
        <v>1</v>
      </c>
      <c r="M344" s="3">
        <v>1</v>
      </c>
      <c r="N344" s="62"/>
      <c r="O344" s="70"/>
      <c r="P344" s="15">
        <f t="shared" si="342"/>
        <v>0</v>
      </c>
      <c r="Q344" s="3"/>
      <c r="R344" s="12"/>
      <c r="S344" s="93"/>
    </row>
    <row r="345" spans="1:19" x14ac:dyDescent="0.4">
      <c r="A345" s="26"/>
      <c r="B345" s="24" t="s">
        <v>475</v>
      </c>
      <c r="C345" s="48">
        <f t="shared" ref="C345" si="433">D345+H345+L345+P345</f>
        <v>1</v>
      </c>
      <c r="D345" s="37">
        <f t="shared" ref="D345" si="434">E345+F345+G345</f>
        <v>0</v>
      </c>
      <c r="E345" s="3"/>
      <c r="F345" s="12"/>
      <c r="G345" s="70"/>
      <c r="H345" s="15">
        <f t="shared" ref="H345" si="435">I345+J345+K345</f>
        <v>1</v>
      </c>
      <c r="I345" s="3"/>
      <c r="J345" s="12">
        <v>1</v>
      </c>
      <c r="K345" s="70"/>
      <c r="L345" s="18">
        <f t="shared" si="269"/>
        <v>0</v>
      </c>
      <c r="M345" s="3"/>
      <c r="N345" s="62"/>
      <c r="O345" s="70"/>
      <c r="P345" s="15">
        <f t="shared" ref="P345" si="436">Q345+R345+S345</f>
        <v>0</v>
      </c>
      <c r="Q345" s="3"/>
      <c r="R345" s="12"/>
      <c r="S345" s="93"/>
    </row>
    <row r="346" spans="1:19" x14ac:dyDescent="0.4">
      <c r="A346" s="26"/>
      <c r="B346" s="24" t="s">
        <v>104</v>
      </c>
      <c r="C346" s="48">
        <f t="shared" si="354"/>
        <v>35</v>
      </c>
      <c r="D346" s="37">
        <f t="shared" si="338"/>
        <v>0</v>
      </c>
      <c r="E346" s="3"/>
      <c r="F346" s="12"/>
      <c r="G346" s="70"/>
      <c r="H346" s="15">
        <f t="shared" si="426"/>
        <v>0</v>
      </c>
      <c r="I346" s="3"/>
      <c r="J346" s="12"/>
      <c r="K346" s="70"/>
      <c r="L346" s="18">
        <f t="shared" si="269"/>
        <v>35</v>
      </c>
      <c r="M346" s="3">
        <v>12</v>
      </c>
      <c r="N346" s="62">
        <v>23</v>
      </c>
      <c r="O346" s="70"/>
      <c r="P346" s="15">
        <f t="shared" si="342"/>
        <v>0</v>
      </c>
      <c r="Q346" s="3"/>
      <c r="R346" s="12"/>
      <c r="S346" s="93"/>
    </row>
    <row r="347" spans="1:19" x14ac:dyDescent="0.4">
      <c r="A347" s="26"/>
      <c r="B347" s="24" t="s">
        <v>196</v>
      </c>
      <c r="C347" s="48">
        <f t="shared" si="354"/>
        <v>1</v>
      </c>
      <c r="D347" s="37">
        <f t="shared" si="338"/>
        <v>0</v>
      </c>
      <c r="E347" s="3"/>
      <c r="F347" s="12"/>
      <c r="G347" s="70"/>
      <c r="H347" s="15">
        <f t="shared" si="426"/>
        <v>0</v>
      </c>
      <c r="I347" s="3"/>
      <c r="J347" s="12"/>
      <c r="K347" s="70"/>
      <c r="L347" s="18">
        <f t="shared" ref="L347:L348" si="437">M347+N347+O347</f>
        <v>1</v>
      </c>
      <c r="M347" s="3">
        <v>1</v>
      </c>
      <c r="N347" s="62"/>
      <c r="O347" s="70"/>
      <c r="P347" s="15">
        <f t="shared" si="342"/>
        <v>0</v>
      </c>
      <c r="Q347" s="3"/>
      <c r="R347" s="12"/>
      <c r="S347" s="93"/>
    </row>
    <row r="348" spans="1:19" x14ac:dyDescent="0.4">
      <c r="A348" s="26"/>
      <c r="B348" s="24" t="s">
        <v>105</v>
      </c>
      <c r="C348" s="48">
        <f t="shared" si="354"/>
        <v>1</v>
      </c>
      <c r="D348" s="37">
        <f t="shared" si="338"/>
        <v>0</v>
      </c>
      <c r="E348" s="3"/>
      <c r="F348" s="12"/>
      <c r="G348" s="70"/>
      <c r="H348" s="15">
        <f t="shared" si="426"/>
        <v>0</v>
      </c>
      <c r="I348" s="3"/>
      <c r="J348" s="12"/>
      <c r="K348" s="70"/>
      <c r="L348" s="18">
        <f t="shared" si="437"/>
        <v>1</v>
      </c>
      <c r="M348" s="3">
        <v>1</v>
      </c>
      <c r="N348" s="62"/>
      <c r="O348" s="70"/>
      <c r="P348" s="15">
        <f t="shared" si="342"/>
        <v>0</v>
      </c>
      <c r="Q348" s="3"/>
      <c r="R348" s="12"/>
      <c r="S348" s="93"/>
    </row>
    <row r="349" spans="1:19" x14ac:dyDescent="0.4">
      <c r="A349" s="26"/>
      <c r="B349" s="24" t="s">
        <v>197</v>
      </c>
      <c r="C349" s="48">
        <f t="shared" si="354"/>
        <v>1</v>
      </c>
      <c r="D349" s="37">
        <f t="shared" si="338"/>
        <v>0</v>
      </c>
      <c r="E349" s="3"/>
      <c r="F349" s="12"/>
      <c r="G349" s="70"/>
      <c r="H349" s="15">
        <f t="shared" si="426"/>
        <v>0</v>
      </c>
      <c r="I349" s="3"/>
      <c r="J349" s="12"/>
      <c r="K349" s="70"/>
      <c r="L349" s="18">
        <f t="shared" si="269"/>
        <v>1</v>
      </c>
      <c r="M349" s="3">
        <v>1</v>
      </c>
      <c r="N349" s="62"/>
      <c r="O349" s="70"/>
      <c r="P349" s="15">
        <f t="shared" si="342"/>
        <v>0</v>
      </c>
      <c r="Q349" s="3"/>
      <c r="R349" s="12"/>
      <c r="S349" s="93"/>
    </row>
    <row r="350" spans="1:19" x14ac:dyDescent="0.4">
      <c r="A350" s="26"/>
      <c r="B350" s="24" t="s">
        <v>344</v>
      </c>
      <c r="C350" s="48">
        <f t="shared" ref="C350" si="438">D350+H350+L350+P350</f>
        <v>1</v>
      </c>
      <c r="D350" s="37">
        <f t="shared" ref="D350" si="439">E350+F350+G350</f>
        <v>0</v>
      </c>
      <c r="E350" s="3"/>
      <c r="F350" s="12"/>
      <c r="G350" s="70"/>
      <c r="H350" s="15">
        <f t="shared" ref="H350" si="440">I350+J350+K350</f>
        <v>0</v>
      </c>
      <c r="I350" s="3"/>
      <c r="J350" s="12"/>
      <c r="K350" s="70"/>
      <c r="L350" s="18">
        <f t="shared" si="269"/>
        <v>1</v>
      </c>
      <c r="M350" s="3"/>
      <c r="N350" s="62">
        <v>1</v>
      </c>
      <c r="O350" s="70"/>
      <c r="P350" s="15">
        <f t="shared" ref="P350" si="441">Q350+R350+S350</f>
        <v>0</v>
      </c>
      <c r="Q350" s="3"/>
      <c r="R350" s="12"/>
      <c r="S350" s="93"/>
    </row>
    <row r="351" spans="1:19" x14ac:dyDescent="0.4">
      <c r="A351" s="26"/>
      <c r="B351" s="24" t="s">
        <v>106</v>
      </c>
      <c r="C351" s="48">
        <f t="shared" si="354"/>
        <v>5</v>
      </c>
      <c r="D351" s="37">
        <f t="shared" si="338"/>
        <v>0</v>
      </c>
      <c r="E351" s="3"/>
      <c r="F351" s="12"/>
      <c r="G351" s="70"/>
      <c r="H351" s="15">
        <f t="shared" si="426"/>
        <v>0</v>
      </c>
      <c r="I351" s="3"/>
      <c r="J351" s="12"/>
      <c r="K351" s="70"/>
      <c r="L351" s="18">
        <f t="shared" si="269"/>
        <v>5</v>
      </c>
      <c r="M351" s="3">
        <v>4</v>
      </c>
      <c r="N351" s="62">
        <v>1</v>
      </c>
      <c r="O351" s="70"/>
      <c r="P351" s="15">
        <f t="shared" si="342"/>
        <v>0</v>
      </c>
      <c r="Q351" s="3"/>
      <c r="R351" s="12"/>
      <c r="S351" s="93"/>
    </row>
    <row r="352" spans="1:19" x14ac:dyDescent="0.4">
      <c r="A352" s="26"/>
      <c r="B352" s="24" t="s">
        <v>346</v>
      </c>
      <c r="C352" s="48">
        <f t="shared" ref="C352" si="442">D352+H352+L352+P352</f>
        <v>1</v>
      </c>
      <c r="D352" s="37">
        <f t="shared" ref="D352" si="443">E352+F352+G352</f>
        <v>0</v>
      </c>
      <c r="E352" s="3"/>
      <c r="F352" s="12"/>
      <c r="G352" s="70"/>
      <c r="H352" s="15">
        <f t="shared" si="426"/>
        <v>0</v>
      </c>
      <c r="I352" s="3"/>
      <c r="J352" s="12"/>
      <c r="K352" s="70"/>
      <c r="L352" s="18">
        <f t="shared" si="269"/>
        <v>1</v>
      </c>
      <c r="M352" s="3"/>
      <c r="N352" s="62">
        <v>1</v>
      </c>
      <c r="O352" s="70"/>
      <c r="P352" s="15">
        <f t="shared" si="342"/>
        <v>0</v>
      </c>
      <c r="Q352" s="3"/>
      <c r="R352" s="12"/>
      <c r="S352" s="93"/>
    </row>
    <row r="353" spans="1:19" x14ac:dyDescent="0.4">
      <c r="A353" s="26"/>
      <c r="B353" s="24" t="s">
        <v>250</v>
      </c>
      <c r="C353" s="48">
        <f t="shared" si="354"/>
        <v>1</v>
      </c>
      <c r="D353" s="37">
        <f t="shared" si="338"/>
        <v>0</v>
      </c>
      <c r="E353" s="3"/>
      <c r="F353" s="12"/>
      <c r="G353" s="70"/>
      <c r="H353" s="15">
        <f t="shared" ref="H353:H354" si="444">I353+J353+K353</f>
        <v>0</v>
      </c>
      <c r="I353" s="3"/>
      <c r="J353" s="12"/>
      <c r="K353" s="70"/>
      <c r="L353" s="18">
        <f t="shared" ref="L353:L354" si="445">M353+N353+O353</f>
        <v>1</v>
      </c>
      <c r="M353" s="3"/>
      <c r="N353" s="62">
        <v>1</v>
      </c>
      <c r="O353" s="70"/>
      <c r="P353" s="15">
        <f t="shared" ref="P353:P354" si="446">Q353+R353+S353</f>
        <v>0</v>
      </c>
      <c r="Q353" s="3"/>
      <c r="R353" s="12"/>
      <c r="S353" s="93"/>
    </row>
    <row r="354" spans="1:19" x14ac:dyDescent="0.4">
      <c r="A354" s="26"/>
      <c r="B354" s="24" t="s">
        <v>345</v>
      </c>
      <c r="C354" s="48">
        <f t="shared" ref="C354" si="447">D354+H354+L354+P354</f>
        <v>1</v>
      </c>
      <c r="D354" s="37">
        <f t="shared" ref="D354" si="448">E354+F354+G354</f>
        <v>0</v>
      </c>
      <c r="E354" s="3"/>
      <c r="F354" s="12"/>
      <c r="G354" s="70"/>
      <c r="H354" s="15">
        <f t="shared" si="444"/>
        <v>1</v>
      </c>
      <c r="I354" s="3">
        <v>1</v>
      </c>
      <c r="J354" s="12"/>
      <c r="K354" s="70"/>
      <c r="L354" s="18">
        <f t="shared" si="445"/>
        <v>0</v>
      </c>
      <c r="M354" s="3"/>
      <c r="N354" s="62"/>
      <c r="O354" s="70"/>
      <c r="P354" s="15">
        <f t="shared" si="446"/>
        <v>0</v>
      </c>
      <c r="Q354" s="3"/>
      <c r="R354" s="12"/>
      <c r="S354" s="93"/>
    </row>
    <row r="355" spans="1:19" ht="19.5" thickBot="1" x14ac:dyDescent="0.45">
      <c r="A355" s="26"/>
      <c r="B355" s="25" t="s">
        <v>251</v>
      </c>
      <c r="C355" s="49">
        <f t="shared" si="354"/>
        <v>1</v>
      </c>
      <c r="D355" s="38">
        <f t="shared" si="338"/>
        <v>0</v>
      </c>
      <c r="E355" s="20"/>
      <c r="F355" s="21"/>
      <c r="G355" s="71"/>
      <c r="H355" s="19">
        <f t="shared" si="426"/>
        <v>0</v>
      </c>
      <c r="I355" s="20"/>
      <c r="J355" s="21"/>
      <c r="K355" s="71"/>
      <c r="L355" s="22">
        <f t="shared" si="269"/>
        <v>1</v>
      </c>
      <c r="M355" s="20"/>
      <c r="N355" s="63">
        <v>1</v>
      </c>
      <c r="O355" s="71"/>
      <c r="P355" s="19">
        <f t="shared" si="342"/>
        <v>0</v>
      </c>
      <c r="Q355" s="20"/>
      <c r="R355" s="21"/>
      <c r="S355" s="89"/>
    </row>
    <row r="356" spans="1:19" ht="20.25" thickTop="1" thickBot="1" x14ac:dyDescent="0.45">
      <c r="A356" s="131" t="s">
        <v>420</v>
      </c>
      <c r="B356" s="132"/>
      <c r="C356" s="46">
        <f t="shared" si="354"/>
        <v>1</v>
      </c>
      <c r="D356" s="35">
        <f t="shared" si="338"/>
        <v>0</v>
      </c>
      <c r="E356" s="7">
        <f>E357</f>
        <v>0</v>
      </c>
      <c r="F356" s="10">
        <f>F357</f>
        <v>0</v>
      </c>
      <c r="G356" s="68">
        <f t="shared" ref="G356:G363" si="449">G357</f>
        <v>0</v>
      </c>
      <c r="H356" s="13">
        <f t="shared" si="426"/>
        <v>1</v>
      </c>
      <c r="I356" s="7">
        <f t="shared" ref="I356:J363" si="450">I357</f>
        <v>0</v>
      </c>
      <c r="J356" s="10">
        <f t="shared" si="450"/>
        <v>1</v>
      </c>
      <c r="K356" s="68">
        <f t="shared" ref="K356:O363" si="451">K357</f>
        <v>0</v>
      </c>
      <c r="L356" s="16">
        <f t="shared" si="269"/>
        <v>0</v>
      </c>
      <c r="M356" s="7">
        <f t="shared" si="451"/>
        <v>0</v>
      </c>
      <c r="N356" s="60">
        <f t="shared" si="451"/>
        <v>0</v>
      </c>
      <c r="O356" s="68">
        <f t="shared" si="451"/>
        <v>0</v>
      </c>
      <c r="P356" s="13">
        <f t="shared" si="342"/>
        <v>0</v>
      </c>
      <c r="Q356" s="7">
        <f t="shared" ref="Q356:S363" si="452">Q357</f>
        <v>0</v>
      </c>
      <c r="R356" s="10">
        <f t="shared" si="452"/>
        <v>0</v>
      </c>
      <c r="S356" s="91">
        <f t="shared" si="452"/>
        <v>0</v>
      </c>
    </row>
    <row r="357" spans="1:19" ht="20.25" thickTop="1" thickBot="1" x14ac:dyDescent="0.45">
      <c r="A357" s="26"/>
      <c r="B357" s="2" t="s">
        <v>421</v>
      </c>
      <c r="C357" s="45">
        <f t="shared" si="354"/>
        <v>1</v>
      </c>
      <c r="D357" s="39">
        <f t="shared" si="338"/>
        <v>0</v>
      </c>
      <c r="E357" s="29"/>
      <c r="F357" s="51"/>
      <c r="G357" s="72"/>
      <c r="H357" s="31">
        <f t="shared" si="426"/>
        <v>1</v>
      </c>
      <c r="I357" s="29"/>
      <c r="J357" s="51">
        <v>1</v>
      </c>
      <c r="K357" s="72"/>
      <c r="L357" s="53">
        <f>M357+N357+O357</f>
        <v>0</v>
      </c>
      <c r="M357" s="29"/>
      <c r="N357" s="64"/>
      <c r="O357" s="72"/>
      <c r="P357" s="31">
        <f t="shared" si="342"/>
        <v>0</v>
      </c>
      <c r="Q357" s="29"/>
      <c r="R357" s="51"/>
      <c r="S357" s="94"/>
    </row>
    <row r="358" spans="1:19" ht="20.25" thickTop="1" thickBot="1" x14ac:dyDescent="0.45">
      <c r="A358" s="131" t="s">
        <v>347</v>
      </c>
      <c r="B358" s="132"/>
      <c r="C358" s="46">
        <f t="shared" ref="C358:C362" si="453">D358+H358+L358+P358</f>
        <v>5</v>
      </c>
      <c r="D358" s="35">
        <f t="shared" ref="D358:D362" si="454">E358+F358+G358</f>
        <v>1</v>
      </c>
      <c r="E358" s="7">
        <f>SUM(E359:E362)</f>
        <v>1</v>
      </c>
      <c r="F358" s="10">
        <f t="shared" ref="F358:G358" si="455">SUM(F359:F362)</f>
        <v>0</v>
      </c>
      <c r="G358" s="68">
        <f t="shared" si="455"/>
        <v>0</v>
      </c>
      <c r="H358" s="13">
        <f t="shared" ref="H358:H362" si="456">I358+J358+K358</f>
        <v>1</v>
      </c>
      <c r="I358" s="7">
        <f t="shared" ref="I358:K358" si="457">SUM(I359:I362)</f>
        <v>0</v>
      </c>
      <c r="J358" s="10">
        <f t="shared" si="457"/>
        <v>1</v>
      </c>
      <c r="K358" s="68">
        <f t="shared" si="457"/>
        <v>0</v>
      </c>
      <c r="L358" s="16">
        <f t="shared" ref="L358" si="458">M358+N358+O358</f>
        <v>3</v>
      </c>
      <c r="M358" s="7">
        <f t="shared" ref="M358:O358" si="459">SUM(M359:M362)</f>
        <v>1</v>
      </c>
      <c r="N358" s="60">
        <f t="shared" si="459"/>
        <v>2</v>
      </c>
      <c r="O358" s="68">
        <f t="shared" si="459"/>
        <v>0</v>
      </c>
      <c r="P358" s="13">
        <f t="shared" ref="P358:P362" si="460">Q358+R358+S358</f>
        <v>0</v>
      </c>
      <c r="Q358" s="7">
        <f>SUM(Q359:Q362)</f>
        <v>0</v>
      </c>
      <c r="R358" s="10">
        <f t="shared" si="452"/>
        <v>0</v>
      </c>
      <c r="S358" s="91">
        <f t="shared" si="452"/>
        <v>0</v>
      </c>
    </row>
    <row r="359" spans="1:19" ht="19.5" thickTop="1" x14ac:dyDescent="0.4">
      <c r="A359" s="26"/>
      <c r="B359" s="2" t="s">
        <v>348</v>
      </c>
      <c r="C359" s="45">
        <f t="shared" si="453"/>
        <v>1</v>
      </c>
      <c r="D359" s="39">
        <f t="shared" si="454"/>
        <v>0</v>
      </c>
      <c r="E359" s="29"/>
      <c r="F359" s="51"/>
      <c r="G359" s="72"/>
      <c r="H359" s="31">
        <f t="shared" si="456"/>
        <v>0</v>
      </c>
      <c r="I359" s="29"/>
      <c r="J359" s="51"/>
      <c r="K359" s="72"/>
      <c r="L359" s="53">
        <f>M359+N359+O359</f>
        <v>1</v>
      </c>
      <c r="M359" s="29">
        <v>1</v>
      </c>
      <c r="N359" s="64"/>
      <c r="O359" s="72"/>
      <c r="P359" s="31">
        <f t="shared" si="460"/>
        <v>0</v>
      </c>
      <c r="Q359" s="29"/>
      <c r="R359" s="51"/>
      <c r="S359" s="94"/>
    </row>
    <row r="360" spans="1:19" x14ac:dyDescent="0.4">
      <c r="A360" s="26"/>
      <c r="B360" s="24" t="s">
        <v>476</v>
      </c>
      <c r="C360" s="48">
        <f t="shared" ref="C360" si="461">D360+H360+L360+P360</f>
        <v>1</v>
      </c>
      <c r="D360" s="37">
        <f t="shared" ref="D360" si="462">E360+F360+G360</f>
        <v>0</v>
      </c>
      <c r="E360" s="3"/>
      <c r="F360" s="12"/>
      <c r="G360" s="70"/>
      <c r="H360" s="15">
        <f t="shared" ref="H360" si="463">I360+J360+K360</f>
        <v>0</v>
      </c>
      <c r="I360" s="3"/>
      <c r="J360" s="12"/>
      <c r="K360" s="70"/>
      <c r="L360" s="18">
        <f t="shared" ref="L360" si="464">M360+N360+O360</f>
        <v>1</v>
      </c>
      <c r="M360" s="3"/>
      <c r="N360" s="62">
        <v>1</v>
      </c>
      <c r="O360" s="70"/>
      <c r="P360" s="15">
        <f t="shared" ref="P360" si="465">Q360+R360+S360</f>
        <v>0</v>
      </c>
      <c r="Q360" s="3"/>
      <c r="R360" s="12"/>
      <c r="S360" s="93"/>
    </row>
    <row r="361" spans="1:19" x14ac:dyDescent="0.4">
      <c r="A361" s="26"/>
      <c r="B361" s="24" t="s">
        <v>505</v>
      </c>
      <c r="C361" s="48">
        <f t="shared" si="453"/>
        <v>1</v>
      </c>
      <c r="D361" s="37">
        <f t="shared" si="454"/>
        <v>1</v>
      </c>
      <c r="E361" s="3">
        <v>1</v>
      </c>
      <c r="F361" s="12"/>
      <c r="G361" s="70"/>
      <c r="H361" s="15">
        <f t="shared" si="456"/>
        <v>0</v>
      </c>
      <c r="I361" s="3"/>
      <c r="J361" s="12"/>
      <c r="K361" s="70"/>
      <c r="L361" s="18">
        <f t="shared" ref="L361" si="466">M361+N361+O361</f>
        <v>0</v>
      </c>
      <c r="M361" s="3"/>
      <c r="N361" s="62"/>
      <c r="O361" s="70"/>
      <c r="P361" s="15">
        <f t="shared" si="460"/>
        <v>0</v>
      </c>
      <c r="Q361" s="3"/>
      <c r="R361" s="12"/>
      <c r="S361" s="93"/>
    </row>
    <row r="362" spans="1:19" ht="19.5" thickBot="1" x14ac:dyDescent="0.45">
      <c r="A362" s="26"/>
      <c r="B362" s="24" t="s">
        <v>506</v>
      </c>
      <c r="C362" s="48">
        <f t="shared" si="453"/>
        <v>2</v>
      </c>
      <c r="D362" s="37">
        <f t="shared" si="454"/>
        <v>0</v>
      </c>
      <c r="E362" s="3"/>
      <c r="F362" s="12"/>
      <c r="G362" s="70"/>
      <c r="H362" s="15">
        <f t="shared" si="456"/>
        <v>1</v>
      </c>
      <c r="I362" s="3"/>
      <c r="J362" s="12">
        <v>1</v>
      </c>
      <c r="K362" s="70"/>
      <c r="L362" s="18">
        <f t="shared" ref="L362" si="467">M362+N362+O362</f>
        <v>1</v>
      </c>
      <c r="M362" s="3"/>
      <c r="N362" s="62">
        <v>1</v>
      </c>
      <c r="O362" s="70"/>
      <c r="P362" s="15">
        <f t="shared" si="460"/>
        <v>0</v>
      </c>
      <c r="Q362" s="3"/>
      <c r="R362" s="12"/>
      <c r="S362" s="93"/>
    </row>
    <row r="363" spans="1:19" ht="20.25" thickTop="1" thickBot="1" x14ac:dyDescent="0.45">
      <c r="A363" s="131" t="s">
        <v>107</v>
      </c>
      <c r="B363" s="132"/>
      <c r="C363" s="46">
        <f t="shared" si="354"/>
        <v>343</v>
      </c>
      <c r="D363" s="35">
        <f t="shared" si="338"/>
        <v>19</v>
      </c>
      <c r="E363" s="7">
        <f>E364</f>
        <v>10</v>
      </c>
      <c r="F363" s="10">
        <f>F364</f>
        <v>7</v>
      </c>
      <c r="G363" s="68">
        <f t="shared" si="449"/>
        <v>2</v>
      </c>
      <c r="H363" s="13">
        <f t="shared" si="426"/>
        <v>42</v>
      </c>
      <c r="I363" s="7">
        <f t="shared" si="450"/>
        <v>29</v>
      </c>
      <c r="J363" s="10">
        <f t="shared" si="450"/>
        <v>10</v>
      </c>
      <c r="K363" s="68">
        <f t="shared" si="451"/>
        <v>3</v>
      </c>
      <c r="L363" s="16">
        <f t="shared" si="269"/>
        <v>274</v>
      </c>
      <c r="M363" s="7">
        <f t="shared" si="451"/>
        <v>147</v>
      </c>
      <c r="N363" s="60">
        <f t="shared" si="451"/>
        <v>118</v>
      </c>
      <c r="O363" s="68">
        <f t="shared" si="451"/>
        <v>9</v>
      </c>
      <c r="P363" s="13">
        <f t="shared" si="342"/>
        <v>8</v>
      </c>
      <c r="Q363" s="7">
        <f t="shared" si="452"/>
        <v>5</v>
      </c>
      <c r="R363" s="10">
        <f t="shared" si="452"/>
        <v>2</v>
      </c>
      <c r="S363" s="91">
        <f t="shared" si="452"/>
        <v>1</v>
      </c>
    </row>
    <row r="364" spans="1:19" ht="20.25" thickTop="1" thickBot="1" x14ac:dyDescent="0.45">
      <c r="A364" s="26"/>
      <c r="B364" s="2" t="s">
        <v>107</v>
      </c>
      <c r="C364" s="45">
        <f t="shared" si="354"/>
        <v>343</v>
      </c>
      <c r="D364" s="39">
        <f t="shared" si="338"/>
        <v>19</v>
      </c>
      <c r="E364" s="29">
        <v>10</v>
      </c>
      <c r="F364" s="51">
        <v>7</v>
      </c>
      <c r="G364" s="72">
        <v>2</v>
      </c>
      <c r="H364" s="31">
        <f t="shared" si="426"/>
        <v>42</v>
      </c>
      <c r="I364" s="29">
        <v>29</v>
      </c>
      <c r="J364" s="51">
        <v>10</v>
      </c>
      <c r="K364" s="72">
        <v>3</v>
      </c>
      <c r="L364" s="53">
        <f>M364+N364+O364</f>
        <v>274</v>
      </c>
      <c r="M364" s="29">
        <v>147</v>
      </c>
      <c r="N364" s="64">
        <v>118</v>
      </c>
      <c r="O364" s="72">
        <v>9</v>
      </c>
      <c r="P364" s="31">
        <f t="shared" si="342"/>
        <v>8</v>
      </c>
      <c r="Q364" s="29">
        <v>5</v>
      </c>
      <c r="R364" s="51">
        <v>2</v>
      </c>
      <c r="S364" s="94">
        <v>1</v>
      </c>
    </row>
    <row r="365" spans="1:19" ht="20.25" thickTop="1" thickBot="1" x14ac:dyDescent="0.45">
      <c r="A365" s="131" t="s">
        <v>108</v>
      </c>
      <c r="B365" s="132"/>
      <c r="C365" s="46">
        <f t="shared" si="354"/>
        <v>19</v>
      </c>
      <c r="D365" s="35">
        <f t="shared" si="338"/>
        <v>0</v>
      </c>
      <c r="E365" s="7">
        <f>SUM(E366:E370)</f>
        <v>0</v>
      </c>
      <c r="F365" s="10">
        <f>SUM(F366:F370)</f>
        <v>0</v>
      </c>
      <c r="G365" s="68">
        <f t="shared" ref="G365" si="468">SUM(G366:G370)</f>
        <v>0</v>
      </c>
      <c r="H365" s="13">
        <f t="shared" si="426"/>
        <v>1</v>
      </c>
      <c r="I365" s="7">
        <f t="shared" ref="I365:K365" si="469">SUM(I366:I370)</f>
        <v>0</v>
      </c>
      <c r="J365" s="10">
        <f t="shared" si="469"/>
        <v>1</v>
      </c>
      <c r="K365" s="68">
        <f t="shared" si="469"/>
        <v>0</v>
      </c>
      <c r="L365" s="16">
        <f t="shared" si="269"/>
        <v>18</v>
      </c>
      <c r="M365" s="7">
        <f t="shared" ref="M365:N365" si="470">SUM(M366:M370)</f>
        <v>11</v>
      </c>
      <c r="N365" s="60">
        <f t="shared" si="470"/>
        <v>7</v>
      </c>
      <c r="O365" s="68">
        <f t="shared" ref="O365" si="471">SUM(O366:O370)</f>
        <v>0</v>
      </c>
      <c r="P365" s="13">
        <f t="shared" si="342"/>
        <v>0</v>
      </c>
      <c r="Q365" s="7">
        <f t="shared" ref="Q365:S365" si="472">SUM(Q366:Q370)</f>
        <v>0</v>
      </c>
      <c r="R365" s="10">
        <f t="shared" ref="R365" si="473">SUM(R366:R370)</f>
        <v>0</v>
      </c>
      <c r="S365" s="91">
        <f t="shared" si="472"/>
        <v>0</v>
      </c>
    </row>
    <row r="366" spans="1:19" ht="19.5" thickTop="1" x14ac:dyDescent="0.4">
      <c r="A366" s="26"/>
      <c r="B366" s="23" t="s">
        <v>109</v>
      </c>
      <c r="C366" s="47">
        <f t="shared" si="354"/>
        <v>2</v>
      </c>
      <c r="D366" s="36">
        <f t="shared" si="338"/>
        <v>0</v>
      </c>
      <c r="E366" s="4"/>
      <c r="F366" s="11"/>
      <c r="G366" s="69"/>
      <c r="H366" s="14">
        <f t="shared" si="426"/>
        <v>0</v>
      </c>
      <c r="I366" s="4"/>
      <c r="J366" s="11"/>
      <c r="K366" s="69"/>
      <c r="L366" s="17">
        <f t="shared" si="269"/>
        <v>2</v>
      </c>
      <c r="M366" s="4">
        <v>1</v>
      </c>
      <c r="N366" s="61">
        <v>1</v>
      </c>
      <c r="O366" s="69"/>
      <c r="P366" s="14">
        <f t="shared" si="342"/>
        <v>0</v>
      </c>
      <c r="Q366" s="4"/>
      <c r="R366" s="11"/>
      <c r="S366" s="92"/>
    </row>
    <row r="367" spans="1:19" x14ac:dyDescent="0.4">
      <c r="A367" s="26"/>
      <c r="B367" s="24" t="s">
        <v>110</v>
      </c>
      <c r="C367" s="48">
        <f t="shared" si="354"/>
        <v>11</v>
      </c>
      <c r="D367" s="37">
        <f t="shared" si="338"/>
        <v>0</v>
      </c>
      <c r="E367" s="3"/>
      <c r="F367" s="12"/>
      <c r="G367" s="70"/>
      <c r="H367" s="15">
        <f t="shared" si="426"/>
        <v>0</v>
      </c>
      <c r="I367" s="3"/>
      <c r="J367" s="12"/>
      <c r="K367" s="70"/>
      <c r="L367" s="18">
        <f t="shared" si="269"/>
        <v>11</v>
      </c>
      <c r="M367" s="3">
        <v>7</v>
      </c>
      <c r="N367" s="62">
        <v>4</v>
      </c>
      <c r="O367" s="70"/>
      <c r="P367" s="15">
        <f t="shared" si="342"/>
        <v>0</v>
      </c>
      <c r="Q367" s="3"/>
      <c r="R367" s="12"/>
      <c r="S367" s="93"/>
    </row>
    <row r="368" spans="1:19" x14ac:dyDescent="0.4">
      <c r="A368" s="26"/>
      <c r="B368" s="24" t="s">
        <v>198</v>
      </c>
      <c r="C368" s="48">
        <f t="shared" ref="C368" si="474">D368+H368+L368+P368</f>
        <v>3</v>
      </c>
      <c r="D368" s="37">
        <f t="shared" ref="D368" si="475">E368+F368+G368</f>
        <v>0</v>
      </c>
      <c r="E368" s="3"/>
      <c r="F368" s="12"/>
      <c r="G368" s="70"/>
      <c r="H368" s="15">
        <f t="shared" ref="H368" si="476">I368+J368+K368</f>
        <v>1</v>
      </c>
      <c r="I368" s="3"/>
      <c r="J368" s="12">
        <v>1</v>
      </c>
      <c r="K368" s="70"/>
      <c r="L368" s="18">
        <f t="shared" si="269"/>
        <v>2</v>
      </c>
      <c r="M368" s="3"/>
      <c r="N368" s="62">
        <v>2</v>
      </c>
      <c r="O368" s="70"/>
      <c r="P368" s="15">
        <f t="shared" ref="P368" si="477">Q368+R368+S368</f>
        <v>0</v>
      </c>
      <c r="Q368" s="3"/>
      <c r="R368" s="12"/>
      <c r="S368" s="93"/>
    </row>
    <row r="369" spans="1:19" x14ac:dyDescent="0.4">
      <c r="A369" s="26"/>
      <c r="B369" t="s">
        <v>313</v>
      </c>
      <c r="C369" s="48">
        <f t="shared" si="354"/>
        <v>2</v>
      </c>
      <c r="D369" s="37">
        <f t="shared" si="338"/>
        <v>0</v>
      </c>
      <c r="E369" s="3"/>
      <c r="F369" s="12"/>
      <c r="G369" s="70"/>
      <c r="H369" s="15">
        <f t="shared" si="426"/>
        <v>0</v>
      </c>
      <c r="I369" s="3"/>
      <c r="J369" s="12"/>
      <c r="K369" s="70"/>
      <c r="L369" s="18">
        <f t="shared" ref="L369" si="478">M369+N369+O369</f>
        <v>2</v>
      </c>
      <c r="M369" s="3">
        <v>2</v>
      </c>
      <c r="N369" s="62"/>
      <c r="O369" s="70"/>
      <c r="P369" s="15">
        <f t="shared" si="342"/>
        <v>0</v>
      </c>
      <c r="Q369" s="3"/>
      <c r="R369" s="12"/>
      <c r="S369" s="93"/>
    </row>
    <row r="370" spans="1:19" ht="19.5" thickBot="1" x14ac:dyDescent="0.45">
      <c r="A370" s="26"/>
      <c r="B370" t="s">
        <v>314</v>
      </c>
      <c r="C370" s="49">
        <f t="shared" si="354"/>
        <v>1</v>
      </c>
      <c r="D370" s="38">
        <f t="shared" si="338"/>
        <v>0</v>
      </c>
      <c r="E370" s="20"/>
      <c r="F370" s="21"/>
      <c r="G370" s="71"/>
      <c r="H370" s="19">
        <f t="shared" si="426"/>
        <v>0</v>
      </c>
      <c r="I370" s="20"/>
      <c r="J370" s="21"/>
      <c r="K370" s="71"/>
      <c r="L370" s="22">
        <f t="shared" si="269"/>
        <v>1</v>
      </c>
      <c r="M370" s="20">
        <v>1</v>
      </c>
      <c r="N370" s="63"/>
      <c r="O370" s="71"/>
      <c r="P370" s="19">
        <f t="shared" si="342"/>
        <v>0</v>
      </c>
      <c r="Q370" s="20"/>
      <c r="R370" s="21"/>
      <c r="S370" s="89"/>
    </row>
    <row r="371" spans="1:19" ht="20.25" thickTop="1" thickBot="1" x14ac:dyDescent="0.45">
      <c r="A371" s="131" t="s">
        <v>140</v>
      </c>
      <c r="B371" s="132"/>
      <c r="C371" s="46">
        <f t="shared" si="354"/>
        <v>19</v>
      </c>
      <c r="D371" s="35">
        <f t="shared" ref="D371:D395" si="479">E371+F371+G371</f>
        <v>0</v>
      </c>
      <c r="E371" s="7">
        <f>SUM(E372:E387)</f>
        <v>0</v>
      </c>
      <c r="F371" s="10">
        <f>SUM(F372:F387)</f>
        <v>0</v>
      </c>
      <c r="G371" s="68">
        <f>SUM(G372:G387)</f>
        <v>0</v>
      </c>
      <c r="H371" s="13">
        <f t="shared" si="426"/>
        <v>4</v>
      </c>
      <c r="I371" s="7">
        <f>SUM(I372:I387)</f>
        <v>3</v>
      </c>
      <c r="J371" s="10">
        <f>SUM(J372:J387)</f>
        <v>1</v>
      </c>
      <c r="K371" s="68">
        <f>SUM(K372:K387)</f>
        <v>0</v>
      </c>
      <c r="L371" s="16">
        <f t="shared" si="269"/>
        <v>15</v>
      </c>
      <c r="M371" s="7">
        <f>SUM(M372:M387)</f>
        <v>7</v>
      </c>
      <c r="N371" s="60">
        <f>SUM(N372:N387)</f>
        <v>8</v>
      </c>
      <c r="O371" s="68">
        <f>SUM(O372:O387)</f>
        <v>0</v>
      </c>
      <c r="P371" s="13">
        <f t="shared" si="342"/>
        <v>0</v>
      </c>
      <c r="Q371" s="7">
        <f>SUM(Q372:Q387)</f>
        <v>0</v>
      </c>
      <c r="R371" s="10">
        <f>SUM(R372:R387)</f>
        <v>0</v>
      </c>
      <c r="S371" s="91">
        <f>SUM(S372:S387)</f>
        <v>0</v>
      </c>
    </row>
    <row r="372" spans="1:19" ht="19.5" thickTop="1" x14ac:dyDescent="0.4">
      <c r="A372" s="26"/>
      <c r="B372" s="82" t="s">
        <v>477</v>
      </c>
      <c r="C372" s="47">
        <f t="shared" si="354"/>
        <v>1</v>
      </c>
      <c r="D372" s="36">
        <f t="shared" si="479"/>
        <v>0</v>
      </c>
      <c r="E372" s="4"/>
      <c r="F372" s="11"/>
      <c r="G372" s="69"/>
      <c r="H372" s="14">
        <f t="shared" si="426"/>
        <v>1</v>
      </c>
      <c r="I372" s="4">
        <v>1</v>
      </c>
      <c r="J372" s="11"/>
      <c r="K372" s="69"/>
      <c r="L372" s="17">
        <f t="shared" si="269"/>
        <v>0</v>
      </c>
      <c r="M372" s="4"/>
      <c r="N372" s="61"/>
      <c r="O372" s="69"/>
      <c r="P372" s="14">
        <f t="shared" si="342"/>
        <v>0</v>
      </c>
      <c r="Q372" s="4"/>
      <c r="R372" s="11"/>
      <c r="S372" s="92"/>
    </row>
    <row r="373" spans="1:19" x14ac:dyDescent="0.4">
      <c r="A373" s="26"/>
      <c r="B373" s="23" t="s">
        <v>349</v>
      </c>
      <c r="C373" s="48">
        <f t="shared" ref="C373" si="480">D373+H373+L373+P373</f>
        <v>1</v>
      </c>
      <c r="D373" s="37">
        <f t="shared" ref="D373" si="481">E373+F373+G373</f>
        <v>0</v>
      </c>
      <c r="E373" s="3"/>
      <c r="F373" s="12"/>
      <c r="G373" s="70"/>
      <c r="H373" s="15">
        <f t="shared" si="426"/>
        <v>1</v>
      </c>
      <c r="I373" s="3"/>
      <c r="J373" s="12">
        <v>1</v>
      </c>
      <c r="K373" s="70"/>
      <c r="L373" s="18">
        <f t="shared" ref="L373" si="482">M373+N373+O373</f>
        <v>0</v>
      </c>
      <c r="M373" s="3"/>
      <c r="N373" s="62"/>
      <c r="O373" s="70"/>
      <c r="P373" s="15">
        <f t="shared" ref="P373" si="483">Q373+R373+S373</f>
        <v>0</v>
      </c>
      <c r="Q373" s="3"/>
      <c r="R373" s="12"/>
      <c r="S373" s="93"/>
    </row>
    <row r="374" spans="1:19" x14ac:dyDescent="0.4">
      <c r="A374" s="26"/>
      <c r="B374" s="23" t="s">
        <v>507</v>
      </c>
      <c r="C374" s="48">
        <f t="shared" ref="C374" si="484">D374+H374+L374+P374</f>
        <v>1</v>
      </c>
      <c r="D374" s="37">
        <f t="shared" ref="D374" si="485">E374+F374+G374</f>
        <v>0</v>
      </c>
      <c r="E374" s="3"/>
      <c r="F374" s="12"/>
      <c r="G374" s="70"/>
      <c r="H374" s="15">
        <f t="shared" ref="H374" si="486">I374+J374+K374</f>
        <v>0</v>
      </c>
      <c r="I374" s="3"/>
      <c r="J374" s="12"/>
      <c r="K374" s="70"/>
      <c r="L374" s="18">
        <f t="shared" ref="L374" si="487">M374+N374+O374</f>
        <v>1</v>
      </c>
      <c r="M374" s="3">
        <v>1</v>
      </c>
      <c r="N374" s="62"/>
      <c r="O374" s="70"/>
      <c r="P374" s="15">
        <f t="shared" ref="P374" si="488">Q374+R374+S374</f>
        <v>0</v>
      </c>
      <c r="Q374" s="3"/>
      <c r="R374" s="12"/>
      <c r="S374" s="93"/>
    </row>
    <row r="375" spans="1:19" x14ac:dyDescent="0.4">
      <c r="A375" s="26"/>
      <c r="B375" s="24" t="s">
        <v>141</v>
      </c>
      <c r="C375" s="48">
        <f t="shared" ref="C375" si="489">D375+H375+L375+P375</f>
        <v>2</v>
      </c>
      <c r="D375" s="37">
        <f t="shared" ref="D375" si="490">E375+F375+G375</f>
        <v>0</v>
      </c>
      <c r="E375" s="3"/>
      <c r="F375" s="12"/>
      <c r="G375" s="70"/>
      <c r="H375" s="15">
        <f t="shared" si="426"/>
        <v>0</v>
      </c>
      <c r="I375" s="3"/>
      <c r="J375" s="12"/>
      <c r="K375" s="70"/>
      <c r="L375" s="18">
        <f t="shared" ref="L375" si="491">M375+N375+O375</f>
        <v>2</v>
      </c>
      <c r="M375" s="3">
        <v>1</v>
      </c>
      <c r="N375" s="62">
        <v>1</v>
      </c>
      <c r="O375" s="70"/>
      <c r="P375" s="15">
        <f t="shared" ref="P375" si="492">Q375+R375+S375</f>
        <v>0</v>
      </c>
      <c r="Q375" s="3"/>
      <c r="R375" s="12"/>
      <c r="S375" s="93"/>
    </row>
    <row r="376" spans="1:19" x14ac:dyDescent="0.4">
      <c r="A376" s="26"/>
      <c r="B376" s="24" t="s">
        <v>270</v>
      </c>
      <c r="C376" s="48">
        <f t="shared" si="354"/>
        <v>1</v>
      </c>
      <c r="D376" s="37">
        <f t="shared" si="479"/>
        <v>0</v>
      </c>
      <c r="E376" s="3"/>
      <c r="F376" s="12"/>
      <c r="G376" s="70"/>
      <c r="H376" s="15">
        <f t="shared" ref="H376" si="493">I376+J376+K376</f>
        <v>0</v>
      </c>
      <c r="I376" s="3"/>
      <c r="J376" s="12"/>
      <c r="K376" s="70"/>
      <c r="L376" s="18">
        <f t="shared" ref="L376" si="494">M376+N376+O376</f>
        <v>1</v>
      </c>
      <c r="M376" s="3"/>
      <c r="N376" s="62">
        <v>1</v>
      </c>
      <c r="O376" s="70"/>
      <c r="P376" s="15">
        <f t="shared" si="342"/>
        <v>0</v>
      </c>
      <c r="Q376" s="3"/>
      <c r="R376" s="12"/>
      <c r="S376" s="93"/>
    </row>
    <row r="377" spans="1:19" x14ac:dyDescent="0.4">
      <c r="A377" s="26"/>
      <c r="B377" s="24" t="s">
        <v>267</v>
      </c>
      <c r="C377" s="48">
        <f t="shared" si="354"/>
        <v>1</v>
      </c>
      <c r="D377" s="37">
        <f t="shared" si="479"/>
        <v>0</v>
      </c>
      <c r="E377" s="3"/>
      <c r="F377" s="12"/>
      <c r="G377" s="70"/>
      <c r="H377" s="15">
        <f t="shared" si="426"/>
        <v>0</v>
      </c>
      <c r="I377" s="3"/>
      <c r="J377" s="12"/>
      <c r="K377" s="70"/>
      <c r="L377" s="18">
        <f t="shared" ref="L377" si="495">M377+N377+O377</f>
        <v>1</v>
      </c>
      <c r="M377" s="3"/>
      <c r="N377" s="62">
        <v>1</v>
      </c>
      <c r="O377" s="70"/>
      <c r="P377" s="15">
        <f t="shared" ref="P377" si="496">Q377+R377+S377</f>
        <v>0</v>
      </c>
      <c r="Q377" s="3"/>
      <c r="R377" s="12"/>
      <c r="S377" s="93"/>
    </row>
    <row r="378" spans="1:19" x14ac:dyDescent="0.4">
      <c r="A378" s="26"/>
      <c r="B378" s="24" t="s">
        <v>199</v>
      </c>
      <c r="C378" s="48">
        <f t="shared" si="354"/>
        <v>1</v>
      </c>
      <c r="D378" s="37">
        <f t="shared" si="479"/>
        <v>0</v>
      </c>
      <c r="E378" s="3"/>
      <c r="F378" s="12"/>
      <c r="G378" s="70"/>
      <c r="H378" s="15">
        <f t="shared" ref="H378" si="497">I378+J378+K378</f>
        <v>1</v>
      </c>
      <c r="I378" s="3">
        <v>1</v>
      </c>
      <c r="J378" s="12"/>
      <c r="K378" s="70"/>
      <c r="L378" s="18">
        <f t="shared" ref="L378" si="498">M378+N378+O378</f>
        <v>0</v>
      </c>
      <c r="M378" s="3"/>
      <c r="N378" s="62"/>
      <c r="O378" s="70"/>
      <c r="P378" s="15">
        <f t="shared" si="342"/>
        <v>0</v>
      </c>
      <c r="Q378" s="3"/>
      <c r="R378" s="12"/>
      <c r="S378" s="93"/>
    </row>
    <row r="379" spans="1:19" x14ac:dyDescent="0.4">
      <c r="A379" s="26"/>
      <c r="B379" s="24" t="s">
        <v>237</v>
      </c>
      <c r="C379" s="48">
        <f t="shared" si="354"/>
        <v>2</v>
      </c>
      <c r="D379" s="37">
        <f t="shared" si="479"/>
        <v>0</v>
      </c>
      <c r="E379" s="3"/>
      <c r="F379" s="12"/>
      <c r="G379" s="70"/>
      <c r="H379" s="15">
        <f t="shared" si="426"/>
        <v>0</v>
      </c>
      <c r="I379" s="3"/>
      <c r="J379" s="12"/>
      <c r="K379" s="70"/>
      <c r="L379" s="18">
        <f t="shared" ref="L379" si="499">M379+N379+O379</f>
        <v>2</v>
      </c>
      <c r="M379" s="3"/>
      <c r="N379" s="62">
        <v>2</v>
      </c>
      <c r="O379" s="70"/>
      <c r="P379" s="15">
        <f t="shared" si="342"/>
        <v>0</v>
      </c>
      <c r="Q379" s="3"/>
      <c r="R379" s="12"/>
      <c r="S379" s="93"/>
    </row>
    <row r="380" spans="1:19" x14ac:dyDescent="0.4">
      <c r="A380" s="26"/>
      <c r="B380" s="24" t="s">
        <v>238</v>
      </c>
      <c r="C380" s="48">
        <f t="shared" si="354"/>
        <v>1</v>
      </c>
      <c r="D380" s="37">
        <f t="shared" si="479"/>
        <v>0</v>
      </c>
      <c r="E380" s="3"/>
      <c r="F380" s="12"/>
      <c r="G380" s="70"/>
      <c r="H380" s="15">
        <f t="shared" ref="H380" si="500">I380+J380+K380</f>
        <v>0</v>
      </c>
      <c r="I380" s="3"/>
      <c r="J380" s="12"/>
      <c r="K380" s="70"/>
      <c r="L380" s="18">
        <f t="shared" ref="L380" si="501">M380+N380+O380</f>
        <v>1</v>
      </c>
      <c r="M380" s="3">
        <v>1</v>
      </c>
      <c r="N380" s="62"/>
      <c r="O380" s="70"/>
      <c r="P380" s="15">
        <f t="shared" si="342"/>
        <v>0</v>
      </c>
      <c r="Q380" s="3"/>
      <c r="R380" s="12"/>
      <c r="S380" s="93"/>
    </row>
    <row r="381" spans="1:19" x14ac:dyDescent="0.4">
      <c r="A381" s="26"/>
      <c r="B381" s="24" t="s">
        <v>201</v>
      </c>
      <c r="C381" s="48">
        <f t="shared" si="354"/>
        <v>2</v>
      </c>
      <c r="D381" s="37">
        <f t="shared" si="479"/>
        <v>0</v>
      </c>
      <c r="E381" s="3"/>
      <c r="F381" s="12"/>
      <c r="G381" s="70"/>
      <c r="H381" s="15">
        <f t="shared" si="426"/>
        <v>0</v>
      </c>
      <c r="I381" s="3"/>
      <c r="J381" s="12"/>
      <c r="K381" s="70"/>
      <c r="L381" s="18">
        <f t="shared" ref="L381:L383" si="502">M381+N381+O381</f>
        <v>2</v>
      </c>
      <c r="M381" s="3">
        <v>1</v>
      </c>
      <c r="N381" s="62">
        <v>1</v>
      </c>
      <c r="O381" s="70"/>
      <c r="P381" s="15">
        <f t="shared" si="342"/>
        <v>0</v>
      </c>
      <c r="Q381" s="3"/>
      <c r="R381" s="12"/>
      <c r="S381" s="93"/>
    </row>
    <row r="382" spans="1:19" x14ac:dyDescent="0.4">
      <c r="A382" s="26"/>
      <c r="B382" s="24" t="s">
        <v>478</v>
      </c>
      <c r="C382" s="48">
        <f t="shared" ref="C382" si="503">D382+H382+L382+P382</f>
        <v>1</v>
      </c>
      <c r="D382" s="37">
        <f t="shared" ref="D382" si="504">E382+F382+G382</f>
        <v>0</v>
      </c>
      <c r="E382" s="3"/>
      <c r="F382" s="12"/>
      <c r="G382" s="70"/>
      <c r="H382" s="15">
        <f t="shared" si="426"/>
        <v>1</v>
      </c>
      <c r="I382" s="3">
        <v>1</v>
      </c>
      <c r="J382" s="12"/>
      <c r="K382" s="70"/>
      <c r="L382" s="18">
        <f t="shared" ref="L382" si="505">M382+N382+O382</f>
        <v>0</v>
      </c>
      <c r="M382" s="3"/>
      <c r="N382" s="62"/>
      <c r="O382" s="70"/>
      <c r="P382" s="15">
        <f t="shared" si="342"/>
        <v>0</v>
      </c>
      <c r="Q382" s="3"/>
      <c r="R382" s="12"/>
      <c r="S382" s="93"/>
    </row>
    <row r="383" spans="1:19" x14ac:dyDescent="0.4">
      <c r="A383" s="26"/>
      <c r="B383" s="24" t="s">
        <v>252</v>
      </c>
      <c r="C383" s="48">
        <f t="shared" si="354"/>
        <v>1</v>
      </c>
      <c r="D383" s="37">
        <f t="shared" si="479"/>
        <v>0</v>
      </c>
      <c r="E383" s="3"/>
      <c r="F383" s="12"/>
      <c r="G383" s="70"/>
      <c r="H383" s="15">
        <f t="shared" ref="H383" si="506">I383+J383+K383</f>
        <v>0</v>
      </c>
      <c r="I383" s="3"/>
      <c r="J383" s="12"/>
      <c r="K383" s="70"/>
      <c r="L383" s="18">
        <f t="shared" si="502"/>
        <v>1</v>
      </c>
      <c r="M383" s="3">
        <v>1</v>
      </c>
      <c r="N383" s="62"/>
      <c r="O383" s="70"/>
      <c r="P383" s="15">
        <f t="shared" ref="P383" si="507">Q383+R383+S383</f>
        <v>0</v>
      </c>
      <c r="Q383" s="3"/>
      <c r="R383" s="12"/>
      <c r="S383" s="93"/>
    </row>
    <row r="384" spans="1:19" x14ac:dyDescent="0.4">
      <c r="A384" s="26"/>
      <c r="B384" s="24" t="s">
        <v>268</v>
      </c>
      <c r="C384" s="48">
        <f t="shared" si="354"/>
        <v>1</v>
      </c>
      <c r="D384" s="37">
        <f t="shared" si="479"/>
        <v>0</v>
      </c>
      <c r="E384" s="3"/>
      <c r="F384" s="12"/>
      <c r="G384" s="70"/>
      <c r="H384" s="15">
        <f t="shared" ref="H384" si="508">I384+J384+K384</f>
        <v>0</v>
      </c>
      <c r="I384" s="3"/>
      <c r="J384" s="12"/>
      <c r="K384" s="70"/>
      <c r="L384" s="18">
        <f t="shared" ref="L384" si="509">M384+N384+O384</f>
        <v>1</v>
      </c>
      <c r="M384" s="3">
        <v>1</v>
      </c>
      <c r="N384" s="62"/>
      <c r="O384" s="70"/>
      <c r="P384" s="15">
        <f t="shared" ref="P384" si="510">Q384+R384+S384</f>
        <v>0</v>
      </c>
      <c r="Q384" s="3"/>
      <c r="R384" s="12"/>
      <c r="S384" s="93"/>
    </row>
    <row r="385" spans="1:19" x14ac:dyDescent="0.4">
      <c r="A385" s="26"/>
      <c r="B385" s="24" t="s">
        <v>200</v>
      </c>
      <c r="C385" s="48">
        <f t="shared" ref="C385:C395" si="511">D385+H385+L385+P385</f>
        <v>1</v>
      </c>
      <c r="D385" s="37">
        <f t="shared" si="479"/>
        <v>0</v>
      </c>
      <c r="E385" s="3"/>
      <c r="F385" s="12"/>
      <c r="G385" s="70"/>
      <c r="H385" s="15">
        <f t="shared" si="426"/>
        <v>0</v>
      </c>
      <c r="I385" s="3"/>
      <c r="J385" s="12"/>
      <c r="K385" s="70"/>
      <c r="L385" s="18">
        <f t="shared" ref="L385" si="512">M385+N385+O385</f>
        <v>1</v>
      </c>
      <c r="M385" s="3">
        <v>1</v>
      </c>
      <c r="N385" s="62"/>
      <c r="O385" s="70"/>
      <c r="P385" s="15">
        <f t="shared" si="342"/>
        <v>0</v>
      </c>
      <c r="Q385" s="3"/>
      <c r="R385" s="12"/>
      <c r="S385" s="93"/>
    </row>
    <row r="386" spans="1:19" x14ac:dyDescent="0.4">
      <c r="A386" s="26"/>
      <c r="B386" s="24" t="s">
        <v>202</v>
      </c>
      <c r="C386" s="48">
        <f t="shared" si="511"/>
        <v>1</v>
      </c>
      <c r="D386" s="37">
        <f t="shared" si="479"/>
        <v>0</v>
      </c>
      <c r="E386" s="3"/>
      <c r="F386" s="12"/>
      <c r="G386" s="70"/>
      <c r="H386" s="15">
        <f t="shared" ref="H386" si="513">I386+J386+K386</f>
        <v>0</v>
      </c>
      <c r="I386" s="3"/>
      <c r="J386" s="12"/>
      <c r="K386" s="70"/>
      <c r="L386" s="18">
        <f t="shared" ref="L386" si="514">M386+N386+O386</f>
        <v>1</v>
      </c>
      <c r="M386" s="3"/>
      <c r="N386" s="62">
        <v>1</v>
      </c>
      <c r="O386" s="70"/>
      <c r="P386" s="15">
        <f t="shared" ref="P386" si="515">Q386+R386+S386</f>
        <v>0</v>
      </c>
      <c r="Q386" s="3"/>
      <c r="R386" s="12"/>
      <c r="S386" s="93"/>
    </row>
    <row r="387" spans="1:19" ht="19.5" thickBot="1" x14ac:dyDescent="0.45">
      <c r="A387" s="26"/>
      <c r="B387" s="25" t="s">
        <v>269</v>
      </c>
      <c r="C387" s="49">
        <f t="shared" si="511"/>
        <v>1</v>
      </c>
      <c r="D387" s="38">
        <f t="shared" si="479"/>
        <v>0</v>
      </c>
      <c r="E387" s="20"/>
      <c r="F387" s="21"/>
      <c r="G387" s="71"/>
      <c r="H387" s="19">
        <f t="shared" si="426"/>
        <v>0</v>
      </c>
      <c r="I387" s="20"/>
      <c r="J387" s="21"/>
      <c r="K387" s="71"/>
      <c r="L387" s="22">
        <f t="shared" ref="L387:L395" si="516">M387+N387+O387</f>
        <v>1</v>
      </c>
      <c r="M387" s="20"/>
      <c r="N387" s="63">
        <v>1</v>
      </c>
      <c r="O387" s="71"/>
      <c r="P387" s="19">
        <f t="shared" si="342"/>
        <v>0</v>
      </c>
      <c r="Q387" s="20"/>
      <c r="R387" s="21"/>
      <c r="S387" s="89"/>
    </row>
    <row r="388" spans="1:19" ht="20.25" thickTop="1" thickBot="1" x14ac:dyDescent="0.45">
      <c r="A388" s="131" t="s">
        <v>111</v>
      </c>
      <c r="B388" s="132"/>
      <c r="C388" s="46">
        <f t="shared" si="511"/>
        <v>13</v>
      </c>
      <c r="D388" s="35">
        <f t="shared" si="479"/>
        <v>0</v>
      </c>
      <c r="E388" s="7">
        <f>SUM(E389:E395)</f>
        <v>0</v>
      </c>
      <c r="F388" s="10">
        <f>SUM(F389:F395)</f>
        <v>0</v>
      </c>
      <c r="G388" s="68">
        <f t="shared" ref="G388" si="517">SUM(G389:G395)</f>
        <v>0</v>
      </c>
      <c r="H388" s="13">
        <f t="shared" si="426"/>
        <v>1</v>
      </c>
      <c r="I388" s="7">
        <f t="shared" ref="I388:K388" si="518">SUM(I389:I395)</f>
        <v>0</v>
      </c>
      <c r="J388" s="10">
        <f t="shared" si="518"/>
        <v>1</v>
      </c>
      <c r="K388" s="68">
        <f t="shared" si="518"/>
        <v>0</v>
      </c>
      <c r="L388" s="16">
        <f t="shared" si="516"/>
        <v>12</v>
      </c>
      <c r="M388" s="7">
        <f t="shared" ref="M388:N388" si="519">SUM(M389:M395)</f>
        <v>4</v>
      </c>
      <c r="N388" s="60">
        <f t="shared" si="519"/>
        <v>8</v>
      </c>
      <c r="O388" s="68">
        <f t="shared" ref="O388" si="520">SUM(O389:O395)</f>
        <v>0</v>
      </c>
      <c r="P388" s="13">
        <f t="shared" si="342"/>
        <v>0</v>
      </c>
      <c r="Q388" s="7">
        <f t="shared" ref="Q388:S388" si="521">SUM(Q389:Q395)</f>
        <v>0</v>
      </c>
      <c r="R388" s="10">
        <f t="shared" ref="R388" si="522">SUM(R389:R395)</f>
        <v>0</v>
      </c>
      <c r="S388" s="91">
        <f t="shared" si="521"/>
        <v>0</v>
      </c>
    </row>
    <row r="389" spans="1:19" ht="19.5" thickTop="1" x14ac:dyDescent="0.4">
      <c r="A389" s="26"/>
      <c r="B389" s="23" t="s">
        <v>112</v>
      </c>
      <c r="C389" s="47">
        <f t="shared" si="511"/>
        <v>1</v>
      </c>
      <c r="D389" s="36">
        <f t="shared" si="479"/>
        <v>0</v>
      </c>
      <c r="E389" s="4"/>
      <c r="F389" s="11"/>
      <c r="G389" s="69"/>
      <c r="H389" s="14">
        <f t="shared" si="426"/>
        <v>1</v>
      </c>
      <c r="I389" s="4"/>
      <c r="J389" s="11">
        <v>1</v>
      </c>
      <c r="K389" s="69"/>
      <c r="L389" s="17">
        <f t="shared" si="516"/>
        <v>0</v>
      </c>
      <c r="M389" s="4"/>
      <c r="N389" s="61"/>
      <c r="O389" s="69"/>
      <c r="P389" s="14">
        <f t="shared" si="342"/>
        <v>0</v>
      </c>
      <c r="Q389" s="4"/>
      <c r="R389" s="11"/>
      <c r="S389" s="92"/>
    </row>
    <row r="390" spans="1:19" x14ac:dyDescent="0.4">
      <c r="A390" s="26"/>
      <c r="B390" s="24" t="s">
        <v>113</v>
      </c>
      <c r="C390" s="48">
        <f t="shared" si="511"/>
        <v>3</v>
      </c>
      <c r="D390" s="37">
        <f t="shared" si="479"/>
        <v>0</v>
      </c>
      <c r="E390" s="3"/>
      <c r="F390" s="12"/>
      <c r="G390" s="70"/>
      <c r="H390" s="15">
        <f t="shared" ref="H390" si="523">I390+J390+K390</f>
        <v>0</v>
      </c>
      <c r="I390" s="3"/>
      <c r="J390" s="12"/>
      <c r="K390" s="70"/>
      <c r="L390" s="18">
        <f t="shared" ref="L390" si="524">M390+N390+O390</f>
        <v>3</v>
      </c>
      <c r="M390" s="3"/>
      <c r="N390" s="62">
        <v>3</v>
      </c>
      <c r="O390" s="70"/>
      <c r="P390" s="15">
        <f t="shared" ref="P390" si="525">Q390+R390+S390</f>
        <v>0</v>
      </c>
      <c r="Q390" s="3"/>
      <c r="R390" s="12"/>
      <c r="S390" s="93"/>
    </row>
    <row r="391" spans="1:19" x14ac:dyDescent="0.4">
      <c r="A391" s="26"/>
      <c r="B391" s="24" t="s">
        <v>253</v>
      </c>
      <c r="C391" s="48">
        <f t="shared" si="511"/>
        <v>5</v>
      </c>
      <c r="D391" s="37">
        <f t="shared" si="479"/>
        <v>0</v>
      </c>
      <c r="E391" s="3"/>
      <c r="F391" s="12"/>
      <c r="G391" s="70"/>
      <c r="H391" s="15">
        <f t="shared" ref="H391:H393" si="526">I391+J391+K391</f>
        <v>0</v>
      </c>
      <c r="I391" s="3"/>
      <c r="J391" s="12"/>
      <c r="K391" s="70"/>
      <c r="L391" s="18">
        <f t="shared" ref="L391:L393" si="527">M391+N391+O391</f>
        <v>5</v>
      </c>
      <c r="M391" s="3">
        <v>3</v>
      </c>
      <c r="N391" s="62">
        <v>2</v>
      </c>
      <c r="O391" s="70"/>
      <c r="P391" s="15">
        <f t="shared" ref="P391:P393" si="528">Q391+R391+S391</f>
        <v>0</v>
      </c>
      <c r="Q391" s="3"/>
      <c r="R391" s="12"/>
      <c r="S391" s="93"/>
    </row>
    <row r="392" spans="1:19" x14ac:dyDescent="0.4">
      <c r="A392" s="26"/>
      <c r="B392" s="24" t="s">
        <v>254</v>
      </c>
      <c r="C392" s="48">
        <f t="shared" ref="C392:C393" si="529">D392+H392+L392+P392</f>
        <v>1</v>
      </c>
      <c r="D392" s="37">
        <f t="shared" ref="D392:D393" si="530">E392+F392+G392</f>
        <v>0</v>
      </c>
      <c r="E392" s="3"/>
      <c r="F392" s="12"/>
      <c r="G392" s="70"/>
      <c r="H392" s="15">
        <f t="shared" si="526"/>
        <v>0</v>
      </c>
      <c r="I392" s="3"/>
      <c r="J392" s="12"/>
      <c r="K392" s="70"/>
      <c r="L392" s="18">
        <f t="shared" si="527"/>
        <v>1</v>
      </c>
      <c r="M392" s="3"/>
      <c r="N392" s="62">
        <v>1</v>
      </c>
      <c r="O392" s="70"/>
      <c r="P392" s="15">
        <f t="shared" si="528"/>
        <v>0</v>
      </c>
      <c r="Q392" s="3"/>
      <c r="R392" s="12"/>
      <c r="S392" s="93"/>
    </row>
    <row r="393" spans="1:19" x14ac:dyDescent="0.4">
      <c r="A393" s="26"/>
      <c r="B393" s="24" t="s">
        <v>315</v>
      </c>
      <c r="C393" s="48">
        <f t="shared" si="529"/>
        <v>1</v>
      </c>
      <c r="D393" s="37">
        <f t="shared" si="530"/>
        <v>0</v>
      </c>
      <c r="E393" s="3"/>
      <c r="F393" s="12"/>
      <c r="G393" s="70"/>
      <c r="H393" s="15">
        <f t="shared" si="526"/>
        <v>0</v>
      </c>
      <c r="I393" s="3"/>
      <c r="J393" s="12"/>
      <c r="K393" s="70"/>
      <c r="L393" s="18">
        <f t="shared" si="527"/>
        <v>1</v>
      </c>
      <c r="M393" s="3"/>
      <c r="N393" s="62">
        <v>1</v>
      </c>
      <c r="O393" s="70"/>
      <c r="P393" s="15">
        <f t="shared" si="528"/>
        <v>0</v>
      </c>
      <c r="Q393" s="3"/>
      <c r="R393" s="12"/>
      <c r="S393" s="93"/>
    </row>
    <row r="394" spans="1:19" x14ac:dyDescent="0.4">
      <c r="A394" s="26"/>
      <c r="B394" s="24" t="s">
        <v>508</v>
      </c>
      <c r="C394" s="48">
        <f t="shared" si="511"/>
        <v>1</v>
      </c>
      <c r="D394" s="37">
        <f t="shared" si="479"/>
        <v>0</v>
      </c>
      <c r="E394" s="3"/>
      <c r="F394" s="12"/>
      <c r="G394" s="70"/>
      <c r="H394" s="15">
        <f t="shared" si="426"/>
        <v>0</v>
      </c>
      <c r="I394" s="3"/>
      <c r="J394" s="12"/>
      <c r="K394" s="70"/>
      <c r="L394" s="18">
        <f t="shared" si="516"/>
        <v>1</v>
      </c>
      <c r="M394" s="3">
        <v>1</v>
      </c>
      <c r="N394" s="62"/>
      <c r="O394" s="70"/>
      <c r="P394" s="15">
        <f t="shared" si="342"/>
        <v>0</v>
      </c>
      <c r="Q394" s="3"/>
      <c r="R394" s="12"/>
      <c r="S394" s="93"/>
    </row>
    <row r="395" spans="1:19" ht="19.5" thickBot="1" x14ac:dyDescent="0.45">
      <c r="A395" s="30"/>
      <c r="B395" s="113" t="s">
        <v>316</v>
      </c>
      <c r="C395" s="50">
        <f t="shared" si="511"/>
        <v>1</v>
      </c>
      <c r="D395" s="40">
        <f t="shared" si="479"/>
        <v>0</v>
      </c>
      <c r="E395" s="28"/>
      <c r="F395" s="52"/>
      <c r="G395" s="73"/>
      <c r="H395" s="32">
        <f t="shared" si="426"/>
        <v>0</v>
      </c>
      <c r="I395" s="28"/>
      <c r="J395" s="52"/>
      <c r="K395" s="73"/>
      <c r="L395" s="54">
        <f t="shared" si="516"/>
        <v>1</v>
      </c>
      <c r="M395" s="28"/>
      <c r="N395" s="65">
        <v>1</v>
      </c>
      <c r="O395" s="73"/>
      <c r="P395" s="32">
        <f t="shared" si="342"/>
        <v>0</v>
      </c>
      <c r="Q395" s="28"/>
      <c r="R395" s="52"/>
      <c r="S395" s="95"/>
    </row>
    <row r="396" spans="1:19" ht="36" customHeight="1" thickTop="1" x14ac:dyDescent="0.4">
      <c r="A396" s="148" t="s">
        <v>509</v>
      </c>
      <c r="B396" s="148"/>
      <c r="C396" s="148"/>
      <c r="D396" s="148"/>
      <c r="E396" s="148"/>
      <c r="F396" s="148"/>
      <c r="G396" s="148"/>
      <c r="H396" s="148"/>
      <c r="I396" s="148"/>
      <c r="J396" s="148"/>
      <c r="K396" s="148"/>
      <c r="L396" s="148"/>
      <c r="M396" s="148"/>
      <c r="N396" s="148"/>
      <c r="O396" s="148"/>
      <c r="P396" s="148"/>
      <c r="Q396" s="148"/>
      <c r="R396" s="148"/>
      <c r="S396" s="148"/>
    </row>
    <row r="397" spans="1:19" ht="36" customHeight="1" x14ac:dyDescent="0.4">
      <c r="A397" s="146" t="s">
        <v>116</v>
      </c>
      <c r="B397" s="146"/>
      <c r="C397" s="146"/>
      <c r="D397" s="146"/>
      <c r="E397" s="146"/>
      <c r="F397" s="146"/>
      <c r="G397" s="146"/>
      <c r="H397" s="146"/>
      <c r="I397" s="146"/>
      <c r="J397" s="146"/>
      <c r="K397" s="146"/>
      <c r="L397" s="146"/>
      <c r="M397" s="146"/>
      <c r="N397" s="146"/>
      <c r="O397" s="146"/>
      <c r="P397" s="146"/>
      <c r="Q397" s="146"/>
      <c r="R397" s="146"/>
      <c r="S397" s="146"/>
    </row>
    <row r="398" spans="1:19" ht="36" customHeight="1" x14ac:dyDescent="0.4">
      <c r="A398" s="146" t="s">
        <v>239</v>
      </c>
      <c r="B398" s="146"/>
      <c r="C398" s="146"/>
      <c r="D398" s="146"/>
      <c r="E398" s="146"/>
      <c r="F398" s="146"/>
      <c r="G398" s="146"/>
      <c r="H398" s="146"/>
      <c r="I398" s="146"/>
      <c r="J398" s="146"/>
      <c r="K398" s="146"/>
      <c r="L398" s="146"/>
      <c r="M398" s="146"/>
      <c r="N398" s="146"/>
      <c r="O398" s="146"/>
      <c r="P398" s="146"/>
      <c r="Q398" s="146"/>
      <c r="R398" s="146"/>
      <c r="S398" s="146"/>
    </row>
    <row r="399" spans="1:19" ht="36" customHeight="1" x14ac:dyDescent="0.4">
      <c r="A399" s="146" t="s">
        <v>286</v>
      </c>
      <c r="B399" s="146"/>
      <c r="C399" s="146"/>
      <c r="D399" s="146"/>
      <c r="E399" s="146"/>
      <c r="F399" s="146"/>
      <c r="G399" s="146"/>
      <c r="H399" s="146"/>
      <c r="I399" s="146"/>
      <c r="J399" s="146"/>
      <c r="K399" s="146"/>
      <c r="L399" s="146"/>
      <c r="M399" s="146"/>
      <c r="N399" s="146"/>
      <c r="O399" s="146"/>
      <c r="P399" s="146"/>
      <c r="Q399" s="146"/>
      <c r="R399" s="146"/>
      <c r="S399" s="146"/>
    </row>
    <row r="400" spans="1:19" ht="81" customHeight="1" x14ac:dyDescent="0.4">
      <c r="A400" s="146" t="s">
        <v>294</v>
      </c>
      <c r="B400" s="146"/>
      <c r="C400" s="146"/>
      <c r="D400" s="146"/>
      <c r="E400" s="146"/>
      <c r="F400" s="146"/>
      <c r="G400" s="146"/>
      <c r="H400" s="146"/>
      <c r="I400" s="146"/>
      <c r="J400" s="146"/>
      <c r="K400" s="146"/>
      <c r="L400" s="146"/>
      <c r="M400" s="146"/>
      <c r="N400" s="146"/>
      <c r="O400" s="146"/>
      <c r="P400" s="146"/>
      <c r="Q400" s="146"/>
      <c r="R400" s="146"/>
      <c r="S400" s="146"/>
    </row>
    <row r="401" spans="1:19" ht="36" customHeight="1" x14ac:dyDescent="0.4">
      <c r="A401" s="146" t="s">
        <v>293</v>
      </c>
      <c r="B401" s="146"/>
      <c r="C401" s="146"/>
      <c r="D401" s="146"/>
      <c r="E401" s="146"/>
      <c r="F401" s="146"/>
      <c r="G401" s="146"/>
      <c r="H401" s="146"/>
      <c r="I401" s="146"/>
      <c r="J401" s="146"/>
      <c r="K401" s="146"/>
      <c r="L401" s="146"/>
      <c r="M401" s="146"/>
      <c r="N401" s="146"/>
      <c r="O401" s="146"/>
      <c r="P401" s="146"/>
      <c r="Q401" s="146"/>
      <c r="R401" s="146"/>
      <c r="S401" s="146"/>
    </row>
  </sheetData>
  <mergeCells count="36">
    <mergeCell ref="A401:S401"/>
    <mergeCell ref="P4:S4"/>
    <mergeCell ref="A41:B41"/>
    <mergeCell ref="A8:B8"/>
    <mergeCell ref="A400:S400"/>
    <mergeCell ref="A396:S396"/>
    <mergeCell ref="A397:S397"/>
    <mergeCell ref="A398:S398"/>
    <mergeCell ref="A272:B272"/>
    <mergeCell ref="A320:B320"/>
    <mergeCell ref="A331:B331"/>
    <mergeCell ref="A371:B371"/>
    <mergeCell ref="A388:B388"/>
    <mergeCell ref="A399:S399"/>
    <mergeCell ref="A365:B365"/>
    <mergeCell ref="A342:B342"/>
    <mergeCell ref="A363:B363"/>
    <mergeCell ref="A173:B173"/>
    <mergeCell ref="A101:B101"/>
    <mergeCell ref="A118:B118"/>
    <mergeCell ref="A335:B335"/>
    <mergeCell ref="A358:B358"/>
    <mergeCell ref="A356:B356"/>
    <mergeCell ref="A2:S2"/>
    <mergeCell ref="A3:S3"/>
    <mergeCell ref="A209:B209"/>
    <mergeCell ref="A218:B218"/>
    <mergeCell ref="A61:B61"/>
    <mergeCell ref="A116:B116"/>
    <mergeCell ref="A4:B7"/>
    <mergeCell ref="A122:B122"/>
    <mergeCell ref="A142:B142"/>
    <mergeCell ref="L4:O4"/>
    <mergeCell ref="D4:F4"/>
    <mergeCell ref="H4:J4"/>
    <mergeCell ref="A59:B59"/>
  </mergeCells>
  <phoneticPr fontId="1"/>
  <pageMargins left="0.25" right="0.25" top="0.75" bottom="0.75" header="0.3" footer="0.3"/>
  <pageSetup paperSize="9" scale="8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A7C44-FEF6-4160-AB22-320EEFEBC726}">
  <sheetPr>
    <pageSetUpPr fitToPage="1"/>
  </sheetPr>
  <dimension ref="A1:S233"/>
  <sheetViews>
    <sheetView workbookViewId="0"/>
  </sheetViews>
  <sheetFormatPr defaultRowHeight="18.75" x14ac:dyDescent="0.4"/>
  <cols>
    <col min="1" max="1" width="8.25" customWidth="1"/>
    <col min="2" max="2" width="25.5" customWidth="1"/>
    <col min="3" max="3" width="8.5" customWidth="1"/>
    <col min="4" max="7" width="6.5" customWidth="1"/>
    <col min="8" max="8" width="7" customWidth="1"/>
    <col min="9" max="11" width="6.5" customWidth="1"/>
    <col min="12" max="12" width="6.875" customWidth="1"/>
    <col min="13" max="13" width="7.375" customWidth="1"/>
    <col min="14" max="14" width="7.5" bestFit="1" customWidth="1"/>
    <col min="15" max="19" width="6.5" customWidth="1"/>
  </cols>
  <sheetData>
    <row r="1" spans="1:19" x14ac:dyDescent="0.4">
      <c r="A1" t="s">
        <v>115</v>
      </c>
      <c r="C1" s="1">
        <f>C8+C28+C38+C63+C68+C70+C80+C98+C126+C133+C164+C193+C197+C201+C204+C211+C213+C217+C223</f>
        <v>986</v>
      </c>
      <c r="D1" s="1">
        <f t="shared" ref="D1:S1" si="0">D8+D28+D38+D63+D68+D70+D80+D98+D126+D133+D164+D193+D197+D201+D204+D211+D213+D217+D223</f>
        <v>32</v>
      </c>
      <c r="E1" s="1">
        <f t="shared" si="0"/>
        <v>23</v>
      </c>
      <c r="F1" s="1">
        <f t="shared" si="0"/>
        <v>9</v>
      </c>
      <c r="G1" s="1">
        <f t="shared" si="0"/>
        <v>0</v>
      </c>
      <c r="H1" s="1">
        <f t="shared" si="0"/>
        <v>91</v>
      </c>
      <c r="I1" s="1">
        <f t="shared" si="0"/>
        <v>54</v>
      </c>
      <c r="J1" s="1">
        <f t="shared" si="0"/>
        <v>37</v>
      </c>
      <c r="K1" s="1">
        <f t="shared" si="0"/>
        <v>0</v>
      </c>
      <c r="L1" s="1">
        <f t="shared" si="0"/>
        <v>861</v>
      </c>
      <c r="M1" s="1">
        <f t="shared" si="0"/>
        <v>440</v>
      </c>
      <c r="N1" s="1">
        <f t="shared" si="0"/>
        <v>421</v>
      </c>
      <c r="O1" s="1">
        <f>O8+O28+O38+O63+O68+O70+O80+O98+O126+O133+O164+O193+O197+O201+O204+O211+O213+O217+O223</f>
        <v>0</v>
      </c>
      <c r="P1" s="1">
        <f t="shared" si="0"/>
        <v>2</v>
      </c>
      <c r="Q1" s="1">
        <f t="shared" si="0"/>
        <v>2</v>
      </c>
      <c r="R1" s="1">
        <f t="shared" si="0"/>
        <v>0</v>
      </c>
      <c r="S1" s="1">
        <f t="shared" si="0"/>
        <v>0</v>
      </c>
    </row>
    <row r="2" spans="1:19" ht="56.25" customHeight="1" x14ac:dyDescent="0.4">
      <c r="A2" s="129" t="s">
        <v>510</v>
      </c>
      <c r="B2" s="129"/>
      <c r="C2" s="129"/>
      <c r="D2" s="129"/>
      <c r="E2" s="129"/>
      <c r="F2" s="129"/>
      <c r="G2" s="129"/>
      <c r="H2" s="129"/>
      <c r="I2" s="129"/>
      <c r="J2" s="129"/>
      <c r="K2" s="129"/>
      <c r="L2" s="129"/>
      <c r="M2" s="129"/>
      <c r="N2" s="129"/>
      <c r="O2" s="129"/>
      <c r="P2" s="129"/>
      <c r="Q2" s="129"/>
      <c r="R2" s="129"/>
      <c r="S2" s="129"/>
    </row>
    <row r="3" spans="1:19" ht="38.25" customHeight="1" thickBot="1" x14ac:dyDescent="0.45">
      <c r="A3" s="130" t="s">
        <v>203</v>
      </c>
      <c r="B3" s="130"/>
      <c r="C3" s="130"/>
      <c r="D3" s="130"/>
      <c r="E3" s="130"/>
      <c r="F3" s="130"/>
      <c r="G3" s="130"/>
      <c r="H3" s="130"/>
      <c r="I3" s="130"/>
      <c r="J3" s="130"/>
      <c r="K3" s="130"/>
      <c r="L3" s="130"/>
      <c r="M3" s="130"/>
      <c r="N3" s="130"/>
      <c r="O3" s="130"/>
      <c r="P3" s="130"/>
      <c r="Q3" s="130"/>
      <c r="R3" s="130"/>
      <c r="S3" s="130"/>
    </row>
    <row r="4" spans="1:19" ht="19.5" thickTop="1" x14ac:dyDescent="0.4">
      <c r="A4" s="133" t="s">
        <v>6</v>
      </c>
      <c r="B4" s="134"/>
      <c r="C4" s="43" t="s">
        <v>0</v>
      </c>
      <c r="D4" s="142" t="s">
        <v>1</v>
      </c>
      <c r="E4" s="143"/>
      <c r="F4" s="143"/>
      <c r="G4" s="97"/>
      <c r="H4" s="144" t="s">
        <v>2</v>
      </c>
      <c r="I4" s="144"/>
      <c r="J4" s="144"/>
      <c r="K4" s="127"/>
      <c r="L4" s="139" t="s">
        <v>3</v>
      </c>
      <c r="M4" s="140"/>
      <c r="N4" s="140"/>
      <c r="O4" s="141"/>
      <c r="P4" s="143" t="s">
        <v>142</v>
      </c>
      <c r="Q4" s="143"/>
      <c r="R4" s="143"/>
      <c r="S4" s="147"/>
    </row>
    <row r="5" spans="1:19" x14ac:dyDescent="0.4">
      <c r="A5" s="135"/>
      <c r="B5" s="136"/>
      <c r="C5" s="44"/>
      <c r="D5" s="33"/>
      <c r="E5" s="5" t="s">
        <v>4</v>
      </c>
      <c r="F5" s="8" t="s">
        <v>5</v>
      </c>
      <c r="G5" s="66" t="s">
        <v>143</v>
      </c>
      <c r="H5" s="55"/>
      <c r="I5" s="5" t="s">
        <v>4</v>
      </c>
      <c r="J5" s="8" t="s">
        <v>5</v>
      </c>
      <c r="K5" s="66" t="s">
        <v>143</v>
      </c>
      <c r="L5" s="55"/>
      <c r="M5" s="5" t="s">
        <v>4</v>
      </c>
      <c r="N5" s="58" t="s">
        <v>5</v>
      </c>
      <c r="O5" s="66" t="s">
        <v>143</v>
      </c>
      <c r="P5" s="55"/>
      <c r="Q5" s="5" t="s">
        <v>4</v>
      </c>
      <c r="R5" s="8" t="s">
        <v>5</v>
      </c>
      <c r="S5" s="88" t="s">
        <v>143</v>
      </c>
    </row>
    <row r="6" spans="1:19" ht="19.5" thickBot="1" x14ac:dyDescent="0.45">
      <c r="A6" s="135"/>
      <c r="B6" s="136"/>
      <c r="C6" s="45">
        <f>D6+H6+L6+P6</f>
        <v>986</v>
      </c>
      <c r="D6" s="34">
        <f>E6+F6+G6</f>
        <v>32</v>
      </c>
      <c r="E6" s="20">
        <v>23</v>
      </c>
      <c r="F6" s="21">
        <v>9</v>
      </c>
      <c r="G6" s="71">
        <v>0</v>
      </c>
      <c r="H6" s="19">
        <f>I6+J6+K6</f>
        <v>91</v>
      </c>
      <c r="I6" s="20">
        <v>54</v>
      </c>
      <c r="J6" s="21">
        <v>37</v>
      </c>
      <c r="K6" s="71">
        <v>0</v>
      </c>
      <c r="L6" s="22">
        <f>M6+N6+O6</f>
        <v>861</v>
      </c>
      <c r="M6" s="20">
        <v>440</v>
      </c>
      <c r="N6" s="63">
        <v>421</v>
      </c>
      <c r="O6" s="71">
        <v>0</v>
      </c>
      <c r="P6" s="19">
        <f>Q6+R6+S6</f>
        <v>2</v>
      </c>
      <c r="Q6" s="20">
        <v>2</v>
      </c>
      <c r="R6" s="21">
        <v>0</v>
      </c>
      <c r="S6" s="89">
        <v>0</v>
      </c>
    </row>
    <row r="7" spans="1:19" ht="20.25" thickTop="1" thickBot="1" x14ac:dyDescent="0.45">
      <c r="A7" s="137"/>
      <c r="B7" s="138"/>
      <c r="C7" s="74">
        <f>C6/C6</f>
        <v>1</v>
      </c>
      <c r="D7" s="75">
        <f>D6/$C$6</f>
        <v>3.2454361054766734E-2</v>
      </c>
      <c r="E7" s="76">
        <f t="shared" ref="E7:S7" si="1">E6/$C$6</f>
        <v>2.332657200811359E-2</v>
      </c>
      <c r="F7" s="78">
        <f t="shared" si="1"/>
        <v>9.1277890466531439E-3</v>
      </c>
      <c r="G7" s="79">
        <f t="shared" si="1"/>
        <v>0</v>
      </c>
      <c r="H7" s="77">
        <f t="shared" si="1"/>
        <v>9.2292089249492906E-2</v>
      </c>
      <c r="I7" s="76">
        <f t="shared" si="1"/>
        <v>5.4766734279918863E-2</v>
      </c>
      <c r="J7" s="78">
        <f t="shared" si="1"/>
        <v>3.7525354969574036E-2</v>
      </c>
      <c r="K7" s="79">
        <f t="shared" si="1"/>
        <v>0</v>
      </c>
      <c r="L7" s="80">
        <f t="shared" si="1"/>
        <v>0.87322515212981744</v>
      </c>
      <c r="M7" s="76">
        <f t="shared" si="1"/>
        <v>0.44624746450304259</v>
      </c>
      <c r="N7" s="81">
        <f t="shared" si="1"/>
        <v>0.42697768762677485</v>
      </c>
      <c r="O7" s="79">
        <f t="shared" si="1"/>
        <v>0</v>
      </c>
      <c r="P7" s="77">
        <f t="shared" si="1"/>
        <v>2.0283975659229209E-3</v>
      </c>
      <c r="Q7" s="76">
        <f t="shared" si="1"/>
        <v>2.0283975659229209E-3</v>
      </c>
      <c r="R7" s="78">
        <f t="shared" si="1"/>
        <v>0</v>
      </c>
      <c r="S7" s="90">
        <f t="shared" si="1"/>
        <v>0</v>
      </c>
    </row>
    <row r="8" spans="1:19" ht="20.25" thickTop="1" thickBot="1" x14ac:dyDescent="0.45">
      <c r="A8" s="131" t="s">
        <v>271</v>
      </c>
      <c r="B8" s="132"/>
      <c r="C8" s="46">
        <f t="shared" ref="C8:C55" si="2">D8+H8+L8+P8</f>
        <v>33</v>
      </c>
      <c r="D8" s="35">
        <f t="shared" ref="D8" si="3">E8+F8</f>
        <v>1</v>
      </c>
      <c r="E8" s="7">
        <f>SUM(E9:E27)</f>
        <v>1</v>
      </c>
      <c r="F8" s="10">
        <f>SUM(F9:F27)</f>
        <v>0</v>
      </c>
      <c r="G8" s="68">
        <f>SUM(G9:G27)</f>
        <v>0</v>
      </c>
      <c r="H8" s="13">
        <f>I8+J8+K8</f>
        <v>0</v>
      </c>
      <c r="I8" s="7">
        <f>SUM(I9:I27)</f>
        <v>0</v>
      </c>
      <c r="J8" s="10">
        <f>SUM(J9:J27)</f>
        <v>0</v>
      </c>
      <c r="K8" s="68">
        <f>SUM(K9:K27)</f>
        <v>0</v>
      </c>
      <c r="L8" s="16">
        <f>M8+N8+O8</f>
        <v>32</v>
      </c>
      <c r="M8" s="7">
        <f>SUM(M9:M27)</f>
        <v>15</v>
      </c>
      <c r="N8" s="60">
        <f>SUM(N9:N27)</f>
        <v>17</v>
      </c>
      <c r="O8" s="68">
        <f>SUM(O9:O27)</f>
        <v>0</v>
      </c>
      <c r="P8" s="13">
        <f t="shared" ref="P8:P55" si="4">Q8+R8+S8</f>
        <v>0</v>
      </c>
      <c r="Q8" s="7">
        <f>SUM(Q9:Q27)</f>
        <v>0</v>
      </c>
      <c r="R8" s="10">
        <f>SUM(R9:R27)</f>
        <v>0</v>
      </c>
      <c r="S8" s="91">
        <f>SUM(S9:S27)</f>
        <v>0</v>
      </c>
    </row>
    <row r="9" spans="1:19" ht="19.5" thickTop="1" x14ac:dyDescent="0.4">
      <c r="A9" s="26"/>
      <c r="B9" s="24" t="s">
        <v>148</v>
      </c>
      <c r="C9" s="48">
        <f t="shared" si="2"/>
        <v>1</v>
      </c>
      <c r="D9" s="37">
        <f t="shared" ref="D9:D63" si="5">E9+F9+G9</f>
        <v>0</v>
      </c>
      <c r="E9" s="3"/>
      <c r="F9" s="12"/>
      <c r="G9" s="70"/>
      <c r="H9" s="15">
        <f t="shared" ref="H9:H76" si="6">I9+J9+K9</f>
        <v>0</v>
      </c>
      <c r="I9" s="3"/>
      <c r="J9" s="12"/>
      <c r="K9" s="70"/>
      <c r="L9" s="18">
        <f t="shared" ref="L9:L37" si="7">M9+N9+O9</f>
        <v>1</v>
      </c>
      <c r="M9" s="3"/>
      <c r="N9" s="62">
        <v>1</v>
      </c>
      <c r="O9" s="70"/>
      <c r="P9" s="15">
        <f t="shared" si="4"/>
        <v>0</v>
      </c>
      <c r="Q9" s="3"/>
      <c r="R9" s="12"/>
      <c r="S9" s="93"/>
    </row>
    <row r="10" spans="1:19" x14ac:dyDescent="0.4">
      <c r="A10" s="26"/>
      <c r="B10" s="24" t="s">
        <v>511</v>
      </c>
      <c r="C10" s="48">
        <f t="shared" ref="C10" si="8">D10+H10+L10+P10</f>
        <v>8</v>
      </c>
      <c r="D10" s="37">
        <f t="shared" ref="D10" si="9">E10+F10+G10</f>
        <v>0</v>
      </c>
      <c r="E10" s="3"/>
      <c r="F10" s="12"/>
      <c r="G10" s="70"/>
      <c r="H10" s="15">
        <f t="shared" ref="H10" si="10">I10+J10+K10</f>
        <v>0</v>
      </c>
      <c r="I10" s="3"/>
      <c r="J10" s="12"/>
      <c r="K10" s="70"/>
      <c r="L10" s="18">
        <f t="shared" ref="L10" si="11">M10+N10+O10</f>
        <v>8</v>
      </c>
      <c r="M10" s="3">
        <v>5</v>
      </c>
      <c r="N10" s="62">
        <v>3</v>
      </c>
      <c r="O10" s="70"/>
      <c r="P10" s="15">
        <f t="shared" ref="P10" si="12">Q10+R10+S10</f>
        <v>0</v>
      </c>
      <c r="Q10" s="3"/>
      <c r="R10" s="12"/>
      <c r="S10" s="93"/>
    </row>
    <row r="11" spans="1:19" x14ac:dyDescent="0.4">
      <c r="A11" s="26"/>
      <c r="B11" s="24" t="s">
        <v>7</v>
      </c>
      <c r="C11" s="48">
        <f t="shared" si="2"/>
        <v>1</v>
      </c>
      <c r="D11" s="37">
        <f t="shared" si="5"/>
        <v>0</v>
      </c>
      <c r="E11" s="3"/>
      <c r="F11" s="12"/>
      <c r="G11" s="70"/>
      <c r="H11" s="15">
        <f t="shared" si="6"/>
        <v>0</v>
      </c>
      <c r="I11" s="3"/>
      <c r="J11" s="12"/>
      <c r="K11" s="70"/>
      <c r="L11" s="18">
        <f t="shared" si="7"/>
        <v>1</v>
      </c>
      <c r="M11" s="3"/>
      <c r="N11" s="62">
        <v>1</v>
      </c>
      <c r="O11" s="70"/>
      <c r="P11" s="15">
        <f t="shared" si="4"/>
        <v>0</v>
      </c>
      <c r="Q11" s="3"/>
      <c r="R11" s="12"/>
      <c r="S11" s="93"/>
    </row>
    <row r="12" spans="1:19" x14ac:dyDescent="0.4">
      <c r="A12" s="26"/>
      <c r="B12" s="24" t="s">
        <v>8</v>
      </c>
      <c r="C12" s="48">
        <f t="shared" si="2"/>
        <v>1</v>
      </c>
      <c r="D12" s="37">
        <f t="shared" si="5"/>
        <v>0</v>
      </c>
      <c r="E12" s="3"/>
      <c r="F12" s="12"/>
      <c r="G12" s="70"/>
      <c r="H12" s="15">
        <f t="shared" si="6"/>
        <v>0</v>
      </c>
      <c r="I12" s="3"/>
      <c r="J12" s="12"/>
      <c r="K12" s="70"/>
      <c r="L12" s="18">
        <f t="shared" si="7"/>
        <v>1</v>
      </c>
      <c r="M12" s="3"/>
      <c r="N12" s="62">
        <v>1</v>
      </c>
      <c r="O12" s="70"/>
      <c r="P12" s="15">
        <f t="shared" si="4"/>
        <v>0</v>
      </c>
      <c r="Q12" s="3"/>
      <c r="R12" s="12"/>
      <c r="S12" s="93"/>
    </row>
    <row r="13" spans="1:19" x14ac:dyDescent="0.4">
      <c r="A13" s="26"/>
      <c r="B13" t="s">
        <v>149</v>
      </c>
      <c r="C13" s="48">
        <f t="shared" si="2"/>
        <v>3</v>
      </c>
      <c r="D13" s="37">
        <f t="shared" si="5"/>
        <v>0</v>
      </c>
      <c r="E13" s="3"/>
      <c r="F13" s="12"/>
      <c r="G13" s="70"/>
      <c r="H13" s="15">
        <f t="shared" si="6"/>
        <v>0</v>
      </c>
      <c r="I13" s="3"/>
      <c r="J13" s="12"/>
      <c r="K13" s="70"/>
      <c r="L13" s="18">
        <f t="shared" si="7"/>
        <v>3</v>
      </c>
      <c r="M13" s="3">
        <v>1</v>
      </c>
      <c r="N13" s="62">
        <v>2</v>
      </c>
      <c r="O13" s="70"/>
      <c r="P13" s="15">
        <f t="shared" si="4"/>
        <v>0</v>
      </c>
      <c r="Q13" s="3"/>
      <c r="R13" s="12"/>
      <c r="S13" s="93"/>
    </row>
    <row r="14" spans="1:19" x14ac:dyDescent="0.4">
      <c r="A14" s="26"/>
      <c r="B14" s="57" t="s">
        <v>150</v>
      </c>
      <c r="C14" s="48">
        <f t="shared" si="2"/>
        <v>1</v>
      </c>
      <c r="D14" s="37">
        <f t="shared" si="5"/>
        <v>0</v>
      </c>
      <c r="E14" s="3"/>
      <c r="F14" s="12"/>
      <c r="G14" s="70"/>
      <c r="H14" s="15">
        <f t="shared" si="6"/>
        <v>0</v>
      </c>
      <c r="I14" s="3"/>
      <c r="J14" s="12"/>
      <c r="K14" s="70"/>
      <c r="L14" s="18">
        <f t="shared" si="7"/>
        <v>1</v>
      </c>
      <c r="M14" s="3">
        <v>1</v>
      </c>
      <c r="N14" s="62"/>
      <c r="O14" s="70"/>
      <c r="P14" s="15">
        <f t="shared" si="4"/>
        <v>0</v>
      </c>
      <c r="Q14" s="3"/>
      <c r="R14" s="12"/>
      <c r="S14" s="93"/>
    </row>
    <row r="15" spans="1:19" x14ac:dyDescent="0.4">
      <c r="A15" s="26"/>
      <c r="B15" s="24" t="s">
        <v>9</v>
      </c>
      <c r="C15" s="48">
        <f t="shared" si="2"/>
        <v>1</v>
      </c>
      <c r="D15" s="37">
        <f t="shared" si="5"/>
        <v>0</v>
      </c>
      <c r="E15" s="3"/>
      <c r="F15" s="12"/>
      <c r="G15" s="70"/>
      <c r="H15" s="15">
        <f t="shared" si="6"/>
        <v>0</v>
      </c>
      <c r="I15" s="3"/>
      <c r="J15" s="12"/>
      <c r="K15" s="70"/>
      <c r="L15" s="18">
        <f t="shared" si="7"/>
        <v>1</v>
      </c>
      <c r="M15" s="3"/>
      <c r="N15" s="62">
        <v>1</v>
      </c>
      <c r="O15" s="70"/>
      <c r="P15" s="15">
        <f t="shared" si="4"/>
        <v>0</v>
      </c>
      <c r="Q15" s="3"/>
      <c r="R15" s="12"/>
      <c r="S15" s="93"/>
    </row>
    <row r="16" spans="1:19" x14ac:dyDescent="0.4">
      <c r="A16" s="26"/>
      <c r="B16" s="24" t="s">
        <v>10</v>
      </c>
      <c r="C16" s="48">
        <f t="shared" si="2"/>
        <v>2</v>
      </c>
      <c r="D16" s="37">
        <f t="shared" si="5"/>
        <v>0</v>
      </c>
      <c r="E16" s="3"/>
      <c r="F16" s="12"/>
      <c r="G16" s="70"/>
      <c r="H16" s="15">
        <f t="shared" si="6"/>
        <v>0</v>
      </c>
      <c r="I16" s="3"/>
      <c r="J16" s="12"/>
      <c r="K16" s="70"/>
      <c r="L16" s="18">
        <f t="shared" si="7"/>
        <v>2</v>
      </c>
      <c r="M16" s="3">
        <v>2</v>
      </c>
      <c r="N16" s="62"/>
      <c r="O16" s="70"/>
      <c r="P16" s="15">
        <f t="shared" si="4"/>
        <v>0</v>
      </c>
      <c r="Q16" s="3"/>
      <c r="R16" s="12"/>
      <c r="S16" s="93"/>
    </row>
    <row r="17" spans="1:19" x14ac:dyDescent="0.4">
      <c r="A17" s="26"/>
      <c r="B17" s="24" t="s">
        <v>11</v>
      </c>
      <c r="C17" s="48">
        <f t="shared" si="2"/>
        <v>1</v>
      </c>
      <c r="D17" s="37">
        <f t="shared" si="5"/>
        <v>0</v>
      </c>
      <c r="E17" s="3"/>
      <c r="F17" s="12"/>
      <c r="G17" s="70"/>
      <c r="H17" s="15">
        <f t="shared" si="6"/>
        <v>0</v>
      </c>
      <c r="I17" s="3"/>
      <c r="J17" s="12"/>
      <c r="K17" s="70"/>
      <c r="L17" s="18">
        <f t="shared" si="7"/>
        <v>1</v>
      </c>
      <c r="M17" s="3"/>
      <c r="N17" s="62">
        <v>1</v>
      </c>
      <c r="O17" s="70"/>
      <c r="P17" s="15">
        <f t="shared" si="4"/>
        <v>0</v>
      </c>
      <c r="Q17" s="3"/>
      <c r="R17" s="12"/>
      <c r="S17" s="93"/>
    </row>
    <row r="18" spans="1:19" x14ac:dyDescent="0.4">
      <c r="A18" s="26"/>
      <c r="B18" s="24" t="s">
        <v>117</v>
      </c>
      <c r="C18" s="48">
        <f t="shared" si="2"/>
        <v>3</v>
      </c>
      <c r="D18" s="37">
        <f t="shared" si="5"/>
        <v>1</v>
      </c>
      <c r="E18" s="3">
        <v>1</v>
      </c>
      <c r="F18" s="12"/>
      <c r="G18" s="70"/>
      <c r="H18" s="15">
        <f t="shared" si="6"/>
        <v>0</v>
      </c>
      <c r="I18" s="3"/>
      <c r="J18" s="12"/>
      <c r="K18" s="70"/>
      <c r="L18" s="18">
        <f t="shared" si="7"/>
        <v>2</v>
      </c>
      <c r="M18" s="3">
        <v>1</v>
      </c>
      <c r="N18" s="62">
        <v>1</v>
      </c>
      <c r="O18" s="70"/>
      <c r="P18" s="15">
        <f t="shared" si="4"/>
        <v>0</v>
      </c>
      <c r="Q18" s="3"/>
      <c r="R18" s="12"/>
      <c r="S18" s="93"/>
    </row>
    <row r="19" spans="1:19" x14ac:dyDescent="0.4">
      <c r="A19" s="26"/>
      <c r="B19" s="24" t="s">
        <v>12</v>
      </c>
      <c r="C19" s="48">
        <f t="shared" si="2"/>
        <v>2</v>
      </c>
      <c r="D19" s="37">
        <f t="shared" si="5"/>
        <v>0</v>
      </c>
      <c r="E19" s="3"/>
      <c r="F19" s="12"/>
      <c r="G19" s="70"/>
      <c r="H19" s="15">
        <f t="shared" si="6"/>
        <v>0</v>
      </c>
      <c r="I19" s="3"/>
      <c r="J19" s="12"/>
      <c r="K19" s="70"/>
      <c r="L19" s="18">
        <f t="shared" si="7"/>
        <v>2</v>
      </c>
      <c r="M19" s="3">
        <v>1</v>
      </c>
      <c r="N19" s="62">
        <v>1</v>
      </c>
      <c r="O19" s="70"/>
      <c r="P19" s="15">
        <f t="shared" si="4"/>
        <v>0</v>
      </c>
      <c r="Q19" s="3"/>
      <c r="R19" s="12"/>
      <c r="S19" s="93"/>
    </row>
    <row r="20" spans="1:19" x14ac:dyDescent="0.4">
      <c r="A20" s="26"/>
      <c r="B20" s="24" t="s">
        <v>13</v>
      </c>
      <c r="C20" s="48">
        <f t="shared" si="2"/>
        <v>1</v>
      </c>
      <c r="D20" s="37">
        <f t="shared" si="5"/>
        <v>0</v>
      </c>
      <c r="E20" s="3"/>
      <c r="F20" s="12"/>
      <c r="G20" s="70"/>
      <c r="H20" s="15">
        <f t="shared" si="6"/>
        <v>0</v>
      </c>
      <c r="I20" s="3"/>
      <c r="J20" s="12"/>
      <c r="K20" s="70"/>
      <c r="L20" s="18">
        <f t="shared" si="7"/>
        <v>1</v>
      </c>
      <c r="M20" s="3">
        <v>1</v>
      </c>
      <c r="N20" s="62"/>
      <c r="O20" s="70"/>
      <c r="P20" s="15">
        <f t="shared" si="4"/>
        <v>0</v>
      </c>
      <c r="Q20" s="3"/>
      <c r="R20" s="12"/>
      <c r="S20" s="93"/>
    </row>
    <row r="21" spans="1:19" x14ac:dyDescent="0.4">
      <c r="A21" s="26"/>
      <c r="B21" s="24" t="s">
        <v>152</v>
      </c>
      <c r="C21" s="48">
        <f t="shared" si="2"/>
        <v>1</v>
      </c>
      <c r="D21" s="37">
        <f t="shared" si="5"/>
        <v>0</v>
      </c>
      <c r="E21" s="3"/>
      <c r="F21" s="12"/>
      <c r="G21" s="70"/>
      <c r="H21" s="15">
        <f t="shared" si="6"/>
        <v>0</v>
      </c>
      <c r="I21" s="3"/>
      <c r="J21" s="12"/>
      <c r="K21" s="70"/>
      <c r="L21" s="18">
        <f t="shared" si="7"/>
        <v>1</v>
      </c>
      <c r="M21" s="3">
        <v>1</v>
      </c>
      <c r="N21" s="62"/>
      <c r="O21" s="70"/>
      <c r="P21" s="15">
        <f t="shared" si="4"/>
        <v>0</v>
      </c>
      <c r="Q21" s="3"/>
      <c r="R21" s="12"/>
      <c r="S21" s="93"/>
    </row>
    <row r="22" spans="1:19" x14ac:dyDescent="0.4">
      <c r="A22" s="26"/>
      <c r="B22" s="24" t="s">
        <v>397</v>
      </c>
      <c r="C22" s="48">
        <f t="shared" si="2"/>
        <v>1</v>
      </c>
      <c r="D22" s="37">
        <f t="shared" si="5"/>
        <v>0</v>
      </c>
      <c r="E22" s="3"/>
      <c r="F22" s="12"/>
      <c r="G22" s="70"/>
      <c r="H22" s="15">
        <f t="shared" si="6"/>
        <v>0</v>
      </c>
      <c r="I22" s="3"/>
      <c r="J22" s="12"/>
      <c r="K22" s="70"/>
      <c r="L22" s="18">
        <f t="shared" si="7"/>
        <v>1</v>
      </c>
      <c r="M22" s="3">
        <v>1</v>
      </c>
      <c r="N22" s="62"/>
      <c r="O22" s="70"/>
      <c r="P22" s="15">
        <f t="shared" si="4"/>
        <v>0</v>
      </c>
      <c r="Q22" s="3"/>
      <c r="R22" s="12"/>
      <c r="S22" s="93"/>
    </row>
    <row r="23" spans="1:19" x14ac:dyDescent="0.4">
      <c r="A23" s="26"/>
      <c r="B23" s="24" t="s">
        <v>14</v>
      </c>
      <c r="C23" s="48">
        <f t="shared" si="2"/>
        <v>1</v>
      </c>
      <c r="D23" s="37">
        <f t="shared" si="5"/>
        <v>0</v>
      </c>
      <c r="E23" s="3"/>
      <c r="F23" s="12"/>
      <c r="G23" s="70"/>
      <c r="H23" s="15">
        <f t="shared" si="6"/>
        <v>0</v>
      </c>
      <c r="I23" s="3"/>
      <c r="J23" s="12"/>
      <c r="K23" s="70"/>
      <c r="L23" s="18">
        <f t="shared" si="7"/>
        <v>1</v>
      </c>
      <c r="M23" s="3"/>
      <c r="N23" s="62">
        <v>1</v>
      </c>
      <c r="O23" s="70"/>
      <c r="P23" s="15">
        <f t="shared" si="4"/>
        <v>0</v>
      </c>
      <c r="Q23" s="3"/>
      <c r="R23" s="12"/>
      <c r="S23" s="93"/>
    </row>
    <row r="24" spans="1:19" x14ac:dyDescent="0.4">
      <c r="A24" s="26"/>
      <c r="B24" s="24" t="s">
        <v>118</v>
      </c>
      <c r="C24" s="48">
        <f t="shared" si="2"/>
        <v>1</v>
      </c>
      <c r="D24" s="37">
        <f t="shared" si="5"/>
        <v>0</v>
      </c>
      <c r="E24" s="3"/>
      <c r="F24" s="12"/>
      <c r="G24" s="70"/>
      <c r="H24" s="15">
        <f t="shared" si="6"/>
        <v>0</v>
      </c>
      <c r="I24" s="3"/>
      <c r="J24" s="12"/>
      <c r="K24" s="70"/>
      <c r="L24" s="18">
        <f t="shared" si="7"/>
        <v>1</v>
      </c>
      <c r="M24" s="3"/>
      <c r="N24" s="62">
        <v>1</v>
      </c>
      <c r="O24" s="70"/>
      <c r="P24" s="15">
        <f t="shared" si="4"/>
        <v>0</v>
      </c>
      <c r="Q24" s="3"/>
      <c r="R24" s="12"/>
      <c r="S24" s="93"/>
    </row>
    <row r="25" spans="1:19" x14ac:dyDescent="0.4">
      <c r="A25" s="26"/>
      <c r="B25" s="24" t="s">
        <v>205</v>
      </c>
      <c r="C25" s="48">
        <f t="shared" si="2"/>
        <v>1</v>
      </c>
      <c r="D25" s="37">
        <f t="shared" si="5"/>
        <v>0</v>
      </c>
      <c r="E25" s="3"/>
      <c r="F25" s="12"/>
      <c r="G25" s="70"/>
      <c r="H25" s="15">
        <f t="shared" si="6"/>
        <v>0</v>
      </c>
      <c r="I25" s="3"/>
      <c r="J25" s="12"/>
      <c r="K25" s="70"/>
      <c r="L25" s="18">
        <f t="shared" si="7"/>
        <v>1</v>
      </c>
      <c r="M25" s="3"/>
      <c r="N25" s="62">
        <v>1</v>
      </c>
      <c r="O25" s="70"/>
      <c r="P25" s="15">
        <f t="shared" si="4"/>
        <v>0</v>
      </c>
      <c r="Q25" s="3"/>
      <c r="R25" s="12"/>
      <c r="S25" s="93"/>
    </row>
    <row r="26" spans="1:19" x14ac:dyDescent="0.4">
      <c r="A26" s="26"/>
      <c r="B26" s="24" t="s">
        <v>15</v>
      </c>
      <c r="C26" s="48">
        <f t="shared" si="2"/>
        <v>2</v>
      </c>
      <c r="D26" s="37">
        <f t="shared" si="5"/>
        <v>0</v>
      </c>
      <c r="E26" s="3"/>
      <c r="F26" s="12"/>
      <c r="G26" s="70"/>
      <c r="H26" s="15">
        <f t="shared" si="6"/>
        <v>0</v>
      </c>
      <c r="I26" s="3"/>
      <c r="J26" s="12"/>
      <c r="K26" s="70"/>
      <c r="L26" s="18">
        <f t="shared" si="7"/>
        <v>2</v>
      </c>
      <c r="M26" s="3">
        <v>1</v>
      </c>
      <c r="N26" s="62">
        <v>1</v>
      </c>
      <c r="O26" s="70"/>
      <c r="P26" s="15">
        <f t="shared" si="4"/>
        <v>0</v>
      </c>
      <c r="Q26" s="3"/>
      <c r="R26" s="12"/>
      <c r="S26" s="93"/>
    </row>
    <row r="27" spans="1:19" ht="19.5" thickBot="1" x14ac:dyDescent="0.45">
      <c r="A27" s="27"/>
      <c r="B27" s="25" t="s">
        <v>16</v>
      </c>
      <c r="C27" s="49">
        <f t="shared" si="2"/>
        <v>1</v>
      </c>
      <c r="D27" s="38">
        <f t="shared" si="5"/>
        <v>0</v>
      </c>
      <c r="E27" s="20"/>
      <c r="F27" s="21"/>
      <c r="G27" s="71"/>
      <c r="H27" s="19">
        <f t="shared" si="6"/>
        <v>0</v>
      </c>
      <c r="I27" s="20"/>
      <c r="J27" s="21"/>
      <c r="K27" s="71"/>
      <c r="L27" s="22">
        <f t="shared" si="7"/>
        <v>1</v>
      </c>
      <c r="M27" s="20"/>
      <c r="N27" s="63">
        <v>1</v>
      </c>
      <c r="O27" s="71"/>
      <c r="P27" s="19">
        <f t="shared" si="4"/>
        <v>0</v>
      </c>
      <c r="Q27" s="20"/>
      <c r="R27" s="21"/>
      <c r="S27" s="89"/>
    </row>
    <row r="28" spans="1:19" ht="20.25" thickTop="1" thickBot="1" x14ac:dyDescent="0.45">
      <c r="A28" s="131" t="s">
        <v>17</v>
      </c>
      <c r="B28" s="132"/>
      <c r="C28" s="46">
        <f t="shared" si="2"/>
        <v>109</v>
      </c>
      <c r="D28" s="35">
        <f t="shared" si="5"/>
        <v>4</v>
      </c>
      <c r="E28" s="7">
        <f>SUM(E29:E37)</f>
        <v>3</v>
      </c>
      <c r="F28" s="10">
        <f>SUM(F29:F37)</f>
        <v>1</v>
      </c>
      <c r="G28" s="68">
        <f>SUM(G29:G37)</f>
        <v>0</v>
      </c>
      <c r="H28" s="13">
        <f t="shared" si="6"/>
        <v>5</v>
      </c>
      <c r="I28" s="7">
        <f>SUM(I29:I37)</f>
        <v>4</v>
      </c>
      <c r="J28" s="10">
        <f>SUM(J29:J37)</f>
        <v>1</v>
      </c>
      <c r="K28" s="68">
        <f>SUM(K29:K37)</f>
        <v>0</v>
      </c>
      <c r="L28" s="16">
        <f t="shared" si="7"/>
        <v>100</v>
      </c>
      <c r="M28" s="7">
        <f>SUM(M29:M37)</f>
        <v>55</v>
      </c>
      <c r="N28" s="60">
        <f>SUM(N29:N37)</f>
        <v>45</v>
      </c>
      <c r="O28" s="68">
        <f>SUM(O29:O37)</f>
        <v>0</v>
      </c>
      <c r="P28" s="13">
        <f t="shared" si="4"/>
        <v>0</v>
      </c>
      <c r="Q28" s="7">
        <f>SUM(Q29:Q37)</f>
        <v>0</v>
      </c>
      <c r="R28" s="10">
        <f>SUM(R29:R37)</f>
        <v>0</v>
      </c>
      <c r="S28" s="91">
        <f>SUM(S29:S37)</f>
        <v>0</v>
      </c>
    </row>
    <row r="29" spans="1:19" ht="19.5" thickTop="1" x14ac:dyDescent="0.4">
      <c r="A29" s="26"/>
      <c r="B29" s="23" t="s">
        <v>217</v>
      </c>
      <c r="C29" s="48">
        <f t="shared" si="2"/>
        <v>1</v>
      </c>
      <c r="D29" s="37">
        <f t="shared" si="5"/>
        <v>1</v>
      </c>
      <c r="E29" s="3">
        <v>1</v>
      </c>
      <c r="F29" s="12"/>
      <c r="G29" s="70"/>
      <c r="H29" s="15">
        <f t="shared" si="6"/>
        <v>0</v>
      </c>
      <c r="I29" s="3"/>
      <c r="J29" s="12"/>
      <c r="K29" s="70"/>
      <c r="L29" s="18">
        <f t="shared" si="7"/>
        <v>0</v>
      </c>
      <c r="M29" s="3"/>
      <c r="N29" s="62"/>
      <c r="O29" s="70"/>
      <c r="P29" s="15">
        <f t="shared" si="4"/>
        <v>0</v>
      </c>
      <c r="Q29" s="3"/>
      <c r="R29" s="12"/>
      <c r="S29" s="93"/>
    </row>
    <row r="30" spans="1:19" x14ac:dyDescent="0.4">
      <c r="A30" s="26"/>
      <c r="B30" s="24" t="s">
        <v>18</v>
      </c>
      <c r="C30" s="48">
        <f t="shared" si="2"/>
        <v>64</v>
      </c>
      <c r="D30" s="37">
        <f t="shared" si="5"/>
        <v>1</v>
      </c>
      <c r="E30" s="3">
        <v>1</v>
      </c>
      <c r="F30" s="12"/>
      <c r="G30" s="70"/>
      <c r="H30" s="15">
        <f t="shared" si="6"/>
        <v>4</v>
      </c>
      <c r="I30" s="3">
        <v>4</v>
      </c>
      <c r="J30" s="12"/>
      <c r="K30" s="70"/>
      <c r="L30" s="18">
        <f t="shared" si="7"/>
        <v>59</v>
      </c>
      <c r="M30" s="3">
        <v>32</v>
      </c>
      <c r="N30" s="62">
        <v>27</v>
      </c>
      <c r="O30" s="70"/>
      <c r="P30" s="15">
        <f t="shared" si="4"/>
        <v>0</v>
      </c>
      <c r="Q30" s="3"/>
      <c r="R30" s="12"/>
      <c r="S30" s="93"/>
    </row>
    <row r="31" spans="1:19" x14ac:dyDescent="0.4">
      <c r="A31" s="26"/>
      <c r="B31" s="24" t="s">
        <v>19</v>
      </c>
      <c r="C31" s="48">
        <f t="shared" si="2"/>
        <v>11</v>
      </c>
      <c r="D31" s="37">
        <f t="shared" si="5"/>
        <v>0</v>
      </c>
      <c r="E31" s="3"/>
      <c r="F31" s="12"/>
      <c r="G31" s="70"/>
      <c r="H31" s="15">
        <f t="shared" si="6"/>
        <v>1</v>
      </c>
      <c r="I31" s="3"/>
      <c r="J31" s="12">
        <v>1</v>
      </c>
      <c r="K31" s="70"/>
      <c r="L31" s="18">
        <f t="shared" si="7"/>
        <v>10</v>
      </c>
      <c r="M31" s="3">
        <v>8</v>
      </c>
      <c r="N31" s="62">
        <v>2</v>
      </c>
      <c r="O31" s="70"/>
      <c r="P31" s="15">
        <f t="shared" si="4"/>
        <v>0</v>
      </c>
      <c r="Q31" s="3"/>
      <c r="R31" s="12"/>
      <c r="S31" s="93"/>
    </row>
    <row r="32" spans="1:19" x14ac:dyDescent="0.4">
      <c r="A32" s="26"/>
      <c r="B32" s="24" t="s">
        <v>20</v>
      </c>
      <c r="C32" s="48">
        <f t="shared" si="2"/>
        <v>7</v>
      </c>
      <c r="D32" s="37">
        <f t="shared" si="5"/>
        <v>1</v>
      </c>
      <c r="E32" s="3"/>
      <c r="F32" s="12">
        <v>1</v>
      </c>
      <c r="G32" s="70"/>
      <c r="H32" s="15">
        <f t="shared" si="6"/>
        <v>0</v>
      </c>
      <c r="I32" s="3"/>
      <c r="J32" s="12"/>
      <c r="K32" s="70"/>
      <c r="L32" s="18">
        <f t="shared" si="7"/>
        <v>6</v>
      </c>
      <c r="M32" s="3">
        <v>3</v>
      </c>
      <c r="N32" s="62">
        <v>3</v>
      </c>
      <c r="O32" s="70"/>
      <c r="P32" s="15">
        <f t="shared" si="4"/>
        <v>0</v>
      </c>
      <c r="Q32" s="3"/>
      <c r="R32" s="12"/>
      <c r="S32" s="93"/>
    </row>
    <row r="33" spans="1:19" x14ac:dyDescent="0.4">
      <c r="A33" s="26"/>
      <c r="B33" s="24" t="s">
        <v>21</v>
      </c>
      <c r="C33" s="48">
        <f t="shared" si="2"/>
        <v>12</v>
      </c>
      <c r="D33" s="37">
        <f t="shared" si="5"/>
        <v>1</v>
      </c>
      <c r="E33" s="3">
        <v>1</v>
      </c>
      <c r="F33" s="12"/>
      <c r="G33" s="70"/>
      <c r="H33" s="15">
        <f t="shared" si="6"/>
        <v>0</v>
      </c>
      <c r="I33" s="3"/>
      <c r="J33" s="12"/>
      <c r="K33" s="70"/>
      <c r="L33" s="18">
        <f t="shared" si="7"/>
        <v>11</v>
      </c>
      <c r="M33" s="3">
        <v>6</v>
      </c>
      <c r="N33" s="62">
        <v>5</v>
      </c>
      <c r="O33" s="70"/>
      <c r="P33" s="15">
        <f t="shared" si="4"/>
        <v>0</v>
      </c>
      <c r="Q33" s="3"/>
      <c r="R33" s="12"/>
      <c r="S33" s="93"/>
    </row>
    <row r="34" spans="1:19" x14ac:dyDescent="0.4">
      <c r="A34" s="26"/>
      <c r="B34" s="24" t="s">
        <v>22</v>
      </c>
      <c r="C34" s="48">
        <f t="shared" si="2"/>
        <v>7</v>
      </c>
      <c r="D34" s="37">
        <f t="shared" si="5"/>
        <v>0</v>
      </c>
      <c r="E34" s="3"/>
      <c r="F34" s="12"/>
      <c r="G34" s="70"/>
      <c r="H34" s="15">
        <f t="shared" si="6"/>
        <v>0</v>
      </c>
      <c r="I34" s="3"/>
      <c r="J34" s="12"/>
      <c r="K34" s="70"/>
      <c r="L34" s="18">
        <f t="shared" si="7"/>
        <v>7</v>
      </c>
      <c r="M34" s="3">
        <v>5</v>
      </c>
      <c r="N34" s="62">
        <v>2</v>
      </c>
      <c r="O34" s="70"/>
      <c r="P34" s="15">
        <f t="shared" si="4"/>
        <v>0</v>
      </c>
      <c r="Q34" s="3"/>
      <c r="R34" s="12"/>
      <c r="S34" s="93"/>
    </row>
    <row r="35" spans="1:19" x14ac:dyDescent="0.4">
      <c r="A35" s="26"/>
      <c r="B35" s="24" t="s">
        <v>23</v>
      </c>
      <c r="C35" s="48">
        <f t="shared" si="2"/>
        <v>5</v>
      </c>
      <c r="D35" s="37">
        <f t="shared" si="5"/>
        <v>0</v>
      </c>
      <c r="E35" s="3"/>
      <c r="F35" s="12"/>
      <c r="G35" s="70"/>
      <c r="H35" s="15">
        <f t="shared" si="6"/>
        <v>0</v>
      </c>
      <c r="I35" s="3"/>
      <c r="J35" s="12"/>
      <c r="K35" s="70"/>
      <c r="L35" s="18">
        <f t="shared" si="7"/>
        <v>5</v>
      </c>
      <c r="M35" s="3">
        <v>1</v>
      </c>
      <c r="N35" s="62">
        <v>4</v>
      </c>
      <c r="O35" s="70"/>
      <c r="P35" s="15">
        <f t="shared" si="4"/>
        <v>0</v>
      </c>
      <c r="Q35" s="3"/>
      <c r="R35" s="12"/>
      <c r="S35" s="93"/>
    </row>
    <row r="36" spans="1:19" x14ac:dyDescent="0.4">
      <c r="A36" s="26"/>
      <c r="B36" s="24" t="s">
        <v>296</v>
      </c>
      <c r="C36" s="48">
        <f t="shared" si="2"/>
        <v>1</v>
      </c>
      <c r="D36" s="37">
        <f t="shared" si="5"/>
        <v>0</v>
      </c>
      <c r="E36" s="3"/>
      <c r="F36" s="12"/>
      <c r="G36" s="70"/>
      <c r="H36" s="15">
        <f t="shared" si="6"/>
        <v>0</v>
      </c>
      <c r="I36" s="3"/>
      <c r="J36" s="12"/>
      <c r="K36" s="70"/>
      <c r="L36" s="18">
        <f t="shared" si="7"/>
        <v>1</v>
      </c>
      <c r="M36" s="3"/>
      <c r="N36" s="62">
        <v>1</v>
      </c>
      <c r="O36" s="70"/>
      <c r="P36" s="15">
        <f t="shared" si="4"/>
        <v>0</v>
      </c>
      <c r="Q36" s="3"/>
      <c r="R36" s="12"/>
      <c r="S36" s="93"/>
    </row>
    <row r="37" spans="1:19" ht="19.5" thickBot="1" x14ac:dyDescent="0.45">
      <c r="A37" s="26"/>
      <c r="B37" s="25" t="s">
        <v>24</v>
      </c>
      <c r="C37" s="49">
        <f t="shared" si="2"/>
        <v>1</v>
      </c>
      <c r="D37" s="38">
        <f t="shared" si="5"/>
        <v>0</v>
      </c>
      <c r="E37" s="20"/>
      <c r="F37" s="21"/>
      <c r="G37" s="71"/>
      <c r="H37" s="19">
        <f t="shared" si="6"/>
        <v>0</v>
      </c>
      <c r="I37" s="20"/>
      <c r="J37" s="21"/>
      <c r="K37" s="71"/>
      <c r="L37" s="22">
        <f t="shared" si="7"/>
        <v>1</v>
      </c>
      <c r="M37" s="20"/>
      <c r="N37" s="63">
        <v>1</v>
      </c>
      <c r="O37" s="71"/>
      <c r="P37" s="19">
        <f t="shared" si="4"/>
        <v>0</v>
      </c>
      <c r="Q37" s="20"/>
      <c r="R37" s="21"/>
      <c r="S37" s="89"/>
    </row>
    <row r="38" spans="1:19" ht="20.25" thickTop="1" thickBot="1" x14ac:dyDescent="0.45">
      <c r="A38" s="131" t="s">
        <v>25</v>
      </c>
      <c r="B38" s="132"/>
      <c r="C38" s="83">
        <f t="shared" si="2"/>
        <v>85</v>
      </c>
      <c r="D38" s="35">
        <f t="shared" si="5"/>
        <v>1</v>
      </c>
      <c r="E38" s="7">
        <f>SUM(E39:E62)</f>
        <v>1</v>
      </c>
      <c r="F38" s="10">
        <f>SUM(F39:F62)</f>
        <v>0</v>
      </c>
      <c r="G38" s="68">
        <f>SUM(G39:G67)</f>
        <v>0</v>
      </c>
      <c r="H38" s="13">
        <f t="shared" si="6"/>
        <v>6</v>
      </c>
      <c r="I38" s="7">
        <f>SUM(I39:I62)</f>
        <v>3</v>
      </c>
      <c r="J38" s="10">
        <f>SUM(J39:J62)</f>
        <v>3</v>
      </c>
      <c r="K38" s="68">
        <f>SUM(K39:K67)</f>
        <v>0</v>
      </c>
      <c r="L38" s="84">
        <f>M38+N38+O38</f>
        <v>78</v>
      </c>
      <c r="M38" s="85">
        <f>SUM(M39:M62)</f>
        <v>47</v>
      </c>
      <c r="N38" s="86">
        <f>SUM(N39:N62)</f>
        <v>31</v>
      </c>
      <c r="O38" s="68">
        <f>SUM(O39:O67)</f>
        <v>0</v>
      </c>
      <c r="P38" s="13">
        <f t="shared" si="4"/>
        <v>0</v>
      </c>
      <c r="Q38" s="7">
        <f>SUM(Q39:Q62)</f>
        <v>0</v>
      </c>
      <c r="R38" s="10">
        <f>SUM(R39:R62)</f>
        <v>0</v>
      </c>
      <c r="S38" s="91">
        <f>SUM(S39:S62)</f>
        <v>0</v>
      </c>
    </row>
    <row r="39" spans="1:19" ht="19.5" thickTop="1" x14ac:dyDescent="0.4">
      <c r="A39" s="26"/>
      <c r="B39" s="23" t="s">
        <v>153</v>
      </c>
      <c r="C39" s="47">
        <f t="shared" si="2"/>
        <v>2</v>
      </c>
      <c r="D39" s="36">
        <f t="shared" si="5"/>
        <v>1</v>
      </c>
      <c r="E39" s="4">
        <v>1</v>
      </c>
      <c r="F39" s="11"/>
      <c r="G39" s="69"/>
      <c r="H39" s="14">
        <f t="shared" si="6"/>
        <v>1</v>
      </c>
      <c r="I39" s="4"/>
      <c r="J39" s="11">
        <v>1</v>
      </c>
      <c r="K39" s="69"/>
      <c r="L39" s="17">
        <f t="shared" ref="L39:L133" si="13">M39+N39+O39</f>
        <v>0</v>
      </c>
      <c r="M39" s="4"/>
      <c r="N39" s="61"/>
      <c r="O39" s="69"/>
      <c r="P39" s="14">
        <f t="shared" si="4"/>
        <v>0</v>
      </c>
      <c r="Q39" s="4"/>
      <c r="R39" s="11"/>
      <c r="S39" s="92"/>
    </row>
    <row r="40" spans="1:19" x14ac:dyDescent="0.4">
      <c r="A40" s="26"/>
      <c r="B40" s="23" t="s">
        <v>218</v>
      </c>
      <c r="C40" s="47">
        <f t="shared" si="2"/>
        <v>1</v>
      </c>
      <c r="D40" s="36">
        <f t="shared" si="5"/>
        <v>0</v>
      </c>
      <c r="E40" s="4"/>
      <c r="F40" s="11"/>
      <c r="G40" s="69"/>
      <c r="H40" s="14">
        <f t="shared" si="6"/>
        <v>0</v>
      </c>
      <c r="I40" s="4"/>
      <c r="J40" s="11"/>
      <c r="K40" s="69"/>
      <c r="L40" s="17">
        <f t="shared" si="13"/>
        <v>1</v>
      </c>
      <c r="M40" s="4">
        <v>1</v>
      </c>
      <c r="N40" s="61"/>
      <c r="O40" s="69"/>
      <c r="P40" s="14">
        <f t="shared" si="4"/>
        <v>0</v>
      </c>
      <c r="Q40" s="4"/>
      <c r="R40" s="11"/>
      <c r="S40" s="92"/>
    </row>
    <row r="41" spans="1:19" x14ac:dyDescent="0.4">
      <c r="A41" s="26"/>
      <c r="B41" s="23" t="s">
        <v>492</v>
      </c>
      <c r="C41" s="47">
        <f t="shared" si="2"/>
        <v>1</v>
      </c>
      <c r="D41" s="36">
        <f t="shared" si="5"/>
        <v>0</v>
      </c>
      <c r="E41" s="4"/>
      <c r="F41" s="11"/>
      <c r="G41" s="69"/>
      <c r="H41" s="14">
        <f t="shared" si="6"/>
        <v>0</v>
      </c>
      <c r="I41" s="4"/>
      <c r="J41" s="11"/>
      <c r="K41" s="69"/>
      <c r="L41" s="17">
        <f t="shared" si="13"/>
        <v>1</v>
      </c>
      <c r="M41" s="4"/>
      <c r="N41" s="61">
        <v>1</v>
      </c>
      <c r="O41" s="69"/>
      <c r="P41" s="14">
        <f t="shared" si="4"/>
        <v>0</v>
      </c>
      <c r="Q41" s="4"/>
      <c r="R41" s="11"/>
      <c r="S41" s="92"/>
    </row>
    <row r="42" spans="1:19" x14ac:dyDescent="0.4">
      <c r="A42" s="26"/>
      <c r="B42" s="23" t="s">
        <v>219</v>
      </c>
      <c r="C42" s="47">
        <f t="shared" si="2"/>
        <v>1</v>
      </c>
      <c r="D42" s="36">
        <f t="shared" si="5"/>
        <v>0</v>
      </c>
      <c r="E42" s="4"/>
      <c r="F42" s="11"/>
      <c r="G42" s="69"/>
      <c r="H42" s="14">
        <f t="shared" si="6"/>
        <v>0</v>
      </c>
      <c r="I42" s="4"/>
      <c r="J42" s="11"/>
      <c r="K42" s="69"/>
      <c r="L42" s="17">
        <f t="shared" si="13"/>
        <v>1</v>
      </c>
      <c r="M42" s="4">
        <v>1</v>
      </c>
      <c r="N42" s="61"/>
      <c r="O42" s="69"/>
      <c r="P42" s="14">
        <f t="shared" si="4"/>
        <v>0</v>
      </c>
      <c r="Q42" s="4"/>
      <c r="R42" s="11"/>
      <c r="S42" s="92"/>
    </row>
    <row r="43" spans="1:19" x14ac:dyDescent="0.4">
      <c r="A43" s="26"/>
      <c r="B43" s="23" t="s">
        <v>154</v>
      </c>
      <c r="C43" s="47">
        <f t="shared" si="2"/>
        <v>1</v>
      </c>
      <c r="D43" s="36">
        <f t="shared" si="5"/>
        <v>0</v>
      </c>
      <c r="E43" s="4"/>
      <c r="F43" s="11"/>
      <c r="G43" s="69"/>
      <c r="H43" s="14">
        <f t="shared" si="6"/>
        <v>0</v>
      </c>
      <c r="I43" s="4"/>
      <c r="J43" s="11"/>
      <c r="K43" s="69"/>
      <c r="L43" s="17">
        <f t="shared" si="13"/>
        <v>1</v>
      </c>
      <c r="M43" s="4">
        <v>1</v>
      </c>
      <c r="N43" s="61"/>
      <c r="O43" s="69"/>
      <c r="P43" s="14">
        <f t="shared" si="4"/>
        <v>0</v>
      </c>
      <c r="Q43" s="4"/>
      <c r="R43" s="11"/>
      <c r="S43" s="92"/>
    </row>
    <row r="44" spans="1:19" x14ac:dyDescent="0.4">
      <c r="A44" s="26"/>
      <c r="B44" s="23" t="s">
        <v>261</v>
      </c>
      <c r="C44" s="47">
        <f t="shared" si="2"/>
        <v>1</v>
      </c>
      <c r="D44" s="36">
        <f t="shared" si="5"/>
        <v>0</v>
      </c>
      <c r="E44" s="4"/>
      <c r="F44" s="11"/>
      <c r="G44" s="69"/>
      <c r="H44" s="14">
        <f t="shared" si="6"/>
        <v>0</v>
      </c>
      <c r="I44" s="4"/>
      <c r="J44" s="11"/>
      <c r="K44" s="69"/>
      <c r="L44" s="17">
        <f t="shared" si="13"/>
        <v>1</v>
      </c>
      <c r="M44" s="4">
        <v>1</v>
      </c>
      <c r="N44" s="61"/>
      <c r="O44" s="69"/>
      <c r="P44" s="14">
        <f t="shared" si="4"/>
        <v>0</v>
      </c>
      <c r="Q44" s="4"/>
      <c r="R44" s="11"/>
      <c r="S44" s="92"/>
    </row>
    <row r="45" spans="1:19" x14ac:dyDescent="0.4">
      <c r="A45" s="26"/>
      <c r="B45" s="23" t="s">
        <v>155</v>
      </c>
      <c r="C45" s="47">
        <f t="shared" si="2"/>
        <v>1</v>
      </c>
      <c r="D45" s="36">
        <f t="shared" si="5"/>
        <v>0</v>
      </c>
      <c r="E45" s="4"/>
      <c r="F45" s="11"/>
      <c r="G45" s="69"/>
      <c r="H45" s="14">
        <f t="shared" si="6"/>
        <v>0</v>
      </c>
      <c r="I45" s="4"/>
      <c r="J45" s="11"/>
      <c r="K45" s="69"/>
      <c r="L45" s="17">
        <f t="shared" si="13"/>
        <v>1</v>
      </c>
      <c r="M45" s="4">
        <v>1</v>
      </c>
      <c r="N45" s="61"/>
      <c r="O45" s="69"/>
      <c r="P45" s="14">
        <f t="shared" si="4"/>
        <v>0</v>
      </c>
      <c r="Q45" s="4"/>
      <c r="R45" s="11"/>
      <c r="S45" s="92"/>
    </row>
    <row r="46" spans="1:19" x14ac:dyDescent="0.4">
      <c r="A46" s="26"/>
      <c r="B46" s="23" t="s">
        <v>243</v>
      </c>
      <c r="C46" s="47">
        <f t="shared" si="2"/>
        <v>1</v>
      </c>
      <c r="D46" s="36">
        <f t="shared" si="5"/>
        <v>0</v>
      </c>
      <c r="E46" s="4"/>
      <c r="F46" s="11"/>
      <c r="G46" s="69"/>
      <c r="H46" s="14">
        <f t="shared" si="6"/>
        <v>1</v>
      </c>
      <c r="I46" s="4">
        <v>1</v>
      </c>
      <c r="J46" s="11"/>
      <c r="K46" s="69"/>
      <c r="L46" s="17">
        <f t="shared" si="13"/>
        <v>0</v>
      </c>
      <c r="M46" s="4"/>
      <c r="N46" s="61"/>
      <c r="O46" s="69"/>
      <c r="P46" s="14">
        <f t="shared" si="4"/>
        <v>0</v>
      </c>
      <c r="Q46" s="4"/>
      <c r="R46" s="11"/>
      <c r="S46" s="92"/>
    </row>
    <row r="47" spans="1:19" x14ac:dyDescent="0.4">
      <c r="A47" s="26"/>
      <c r="B47" s="23" t="s">
        <v>156</v>
      </c>
      <c r="C47" s="47">
        <f t="shared" si="2"/>
        <v>1</v>
      </c>
      <c r="D47" s="36">
        <f t="shared" si="5"/>
        <v>0</v>
      </c>
      <c r="E47" s="4"/>
      <c r="F47" s="11"/>
      <c r="G47" s="69"/>
      <c r="H47" s="14">
        <f t="shared" si="6"/>
        <v>0</v>
      </c>
      <c r="I47" s="4"/>
      <c r="J47" s="11"/>
      <c r="K47" s="69"/>
      <c r="L47" s="17">
        <f t="shared" si="13"/>
        <v>1</v>
      </c>
      <c r="M47" s="4">
        <v>1</v>
      </c>
      <c r="N47" s="61"/>
      <c r="O47" s="69"/>
      <c r="P47" s="14">
        <f t="shared" si="4"/>
        <v>0</v>
      </c>
      <c r="Q47" s="4"/>
      <c r="R47" s="11"/>
      <c r="S47" s="92"/>
    </row>
    <row r="48" spans="1:19" x14ac:dyDescent="0.4">
      <c r="A48" s="26"/>
      <c r="B48" s="23" t="s">
        <v>120</v>
      </c>
      <c r="C48" s="47">
        <f t="shared" si="2"/>
        <v>2</v>
      </c>
      <c r="D48" s="36">
        <f t="shared" si="5"/>
        <v>0</v>
      </c>
      <c r="E48" s="4"/>
      <c r="F48" s="11"/>
      <c r="G48" s="69"/>
      <c r="H48" s="14">
        <f t="shared" si="6"/>
        <v>0</v>
      </c>
      <c r="I48" s="4"/>
      <c r="J48" s="11"/>
      <c r="K48" s="69"/>
      <c r="L48" s="17">
        <f t="shared" si="13"/>
        <v>2</v>
      </c>
      <c r="M48" s="4">
        <v>2</v>
      </c>
      <c r="N48" s="61"/>
      <c r="O48" s="69"/>
      <c r="P48" s="14">
        <f t="shared" si="4"/>
        <v>0</v>
      </c>
      <c r="Q48" s="4"/>
      <c r="R48" s="11"/>
      <c r="S48" s="92"/>
    </row>
    <row r="49" spans="1:19" x14ac:dyDescent="0.4">
      <c r="A49" s="26"/>
      <c r="B49" s="23" t="s">
        <v>241</v>
      </c>
      <c r="C49" s="47">
        <f t="shared" si="2"/>
        <v>1</v>
      </c>
      <c r="D49" s="36">
        <f t="shared" si="5"/>
        <v>0</v>
      </c>
      <c r="E49" s="4"/>
      <c r="F49" s="11"/>
      <c r="G49" s="69"/>
      <c r="H49" s="14">
        <f t="shared" si="6"/>
        <v>0</v>
      </c>
      <c r="I49" s="4"/>
      <c r="J49" s="11"/>
      <c r="K49" s="69"/>
      <c r="L49" s="17">
        <f t="shared" si="13"/>
        <v>1</v>
      </c>
      <c r="M49" s="4"/>
      <c r="N49" s="61">
        <v>1</v>
      </c>
      <c r="O49" s="69"/>
      <c r="P49" s="14">
        <f t="shared" si="4"/>
        <v>0</v>
      </c>
      <c r="Q49" s="4"/>
      <c r="R49" s="11"/>
      <c r="S49" s="92"/>
    </row>
    <row r="50" spans="1:19" x14ac:dyDescent="0.4">
      <c r="A50" s="26"/>
      <c r="B50" s="24" t="s">
        <v>121</v>
      </c>
      <c r="C50" s="48">
        <f t="shared" si="2"/>
        <v>4</v>
      </c>
      <c r="D50" s="37">
        <f t="shared" si="5"/>
        <v>0</v>
      </c>
      <c r="E50" s="3"/>
      <c r="F50" s="12"/>
      <c r="G50" s="70"/>
      <c r="H50" s="15">
        <f t="shared" si="6"/>
        <v>0</v>
      </c>
      <c r="I50" s="3"/>
      <c r="J50" s="12"/>
      <c r="K50" s="70"/>
      <c r="L50" s="18">
        <f t="shared" si="13"/>
        <v>4</v>
      </c>
      <c r="M50" s="3">
        <v>4</v>
      </c>
      <c r="N50" s="62"/>
      <c r="O50" s="70"/>
      <c r="P50" s="14">
        <f t="shared" si="4"/>
        <v>0</v>
      </c>
      <c r="Q50" s="3"/>
      <c r="R50" s="12"/>
      <c r="S50" s="93"/>
    </row>
    <row r="51" spans="1:19" x14ac:dyDescent="0.4">
      <c r="A51" s="26"/>
      <c r="B51" s="24" t="s">
        <v>158</v>
      </c>
      <c r="C51" s="48">
        <f t="shared" si="2"/>
        <v>1</v>
      </c>
      <c r="D51" s="37">
        <f t="shared" si="5"/>
        <v>0</v>
      </c>
      <c r="E51" s="3"/>
      <c r="F51" s="12"/>
      <c r="G51" s="70"/>
      <c r="H51" s="15">
        <f t="shared" si="6"/>
        <v>0</v>
      </c>
      <c r="I51" s="3"/>
      <c r="J51" s="12"/>
      <c r="K51" s="70"/>
      <c r="L51" s="18">
        <f t="shared" si="13"/>
        <v>1</v>
      </c>
      <c r="M51" s="3">
        <v>1</v>
      </c>
      <c r="N51" s="62"/>
      <c r="O51" s="70"/>
      <c r="P51" s="14">
        <f t="shared" si="4"/>
        <v>0</v>
      </c>
      <c r="Q51" s="3"/>
      <c r="R51" s="12"/>
      <c r="S51" s="93"/>
    </row>
    <row r="52" spans="1:19" x14ac:dyDescent="0.4">
      <c r="A52" s="26"/>
      <c r="B52" s="24" t="s">
        <v>159</v>
      </c>
      <c r="C52" s="48">
        <f t="shared" si="2"/>
        <v>2</v>
      </c>
      <c r="D52" s="37">
        <f t="shared" si="5"/>
        <v>0</v>
      </c>
      <c r="E52" s="3"/>
      <c r="F52" s="12"/>
      <c r="G52" s="70"/>
      <c r="H52" s="15">
        <f t="shared" si="6"/>
        <v>0</v>
      </c>
      <c r="I52" s="3"/>
      <c r="J52" s="12"/>
      <c r="K52" s="70"/>
      <c r="L52" s="18">
        <f t="shared" si="13"/>
        <v>2</v>
      </c>
      <c r="M52" s="3"/>
      <c r="N52" s="62">
        <v>2</v>
      </c>
      <c r="O52" s="70"/>
      <c r="P52" s="14">
        <f t="shared" si="4"/>
        <v>0</v>
      </c>
      <c r="Q52" s="3"/>
      <c r="R52" s="12"/>
      <c r="S52" s="93"/>
    </row>
    <row r="53" spans="1:19" x14ac:dyDescent="0.4">
      <c r="A53" s="26"/>
      <c r="B53" s="24" t="s">
        <v>160</v>
      </c>
      <c r="C53" s="48">
        <f t="shared" si="2"/>
        <v>1</v>
      </c>
      <c r="D53" s="37">
        <f t="shared" si="5"/>
        <v>0</v>
      </c>
      <c r="E53" s="3"/>
      <c r="F53" s="12"/>
      <c r="G53" s="70"/>
      <c r="H53" s="15">
        <f t="shared" si="6"/>
        <v>0</v>
      </c>
      <c r="I53" s="3"/>
      <c r="J53" s="12"/>
      <c r="K53" s="70"/>
      <c r="L53" s="18">
        <f t="shared" si="13"/>
        <v>1</v>
      </c>
      <c r="M53" s="3"/>
      <c r="N53" s="62">
        <v>1</v>
      </c>
      <c r="O53" s="70"/>
      <c r="P53" s="14">
        <f t="shared" si="4"/>
        <v>0</v>
      </c>
      <c r="Q53" s="3"/>
      <c r="R53" s="12"/>
      <c r="S53" s="93"/>
    </row>
    <row r="54" spans="1:19" x14ac:dyDescent="0.4">
      <c r="A54" s="26"/>
      <c r="B54" s="24" t="s">
        <v>27</v>
      </c>
      <c r="C54" s="48">
        <f t="shared" si="2"/>
        <v>5</v>
      </c>
      <c r="D54" s="37">
        <f t="shared" si="5"/>
        <v>0</v>
      </c>
      <c r="E54" s="3"/>
      <c r="F54" s="12"/>
      <c r="G54" s="70"/>
      <c r="H54" s="15">
        <f t="shared" si="6"/>
        <v>0</v>
      </c>
      <c r="I54" s="3"/>
      <c r="J54" s="12"/>
      <c r="K54" s="70"/>
      <c r="L54" s="18">
        <f t="shared" si="13"/>
        <v>5</v>
      </c>
      <c r="M54" s="3">
        <v>4</v>
      </c>
      <c r="N54" s="62">
        <v>1</v>
      </c>
      <c r="O54" s="70"/>
      <c r="P54" s="14">
        <f t="shared" si="4"/>
        <v>0</v>
      </c>
      <c r="Q54" s="3"/>
      <c r="R54" s="12"/>
      <c r="S54" s="93"/>
    </row>
    <row r="55" spans="1:19" x14ac:dyDescent="0.4">
      <c r="A55" s="26"/>
      <c r="B55" s="24" t="s">
        <v>28</v>
      </c>
      <c r="C55" s="48">
        <f t="shared" si="2"/>
        <v>1</v>
      </c>
      <c r="D55" s="37">
        <f t="shared" si="5"/>
        <v>0</v>
      </c>
      <c r="E55" s="3"/>
      <c r="F55" s="12"/>
      <c r="G55" s="70"/>
      <c r="H55" s="15">
        <f t="shared" si="6"/>
        <v>0</v>
      </c>
      <c r="I55" s="3"/>
      <c r="J55" s="12"/>
      <c r="K55" s="70"/>
      <c r="L55" s="18">
        <f t="shared" si="13"/>
        <v>1</v>
      </c>
      <c r="M55" s="3"/>
      <c r="N55" s="62">
        <v>1</v>
      </c>
      <c r="O55" s="70"/>
      <c r="P55" s="14">
        <f t="shared" si="4"/>
        <v>0</v>
      </c>
      <c r="Q55" s="3"/>
      <c r="R55" s="12"/>
      <c r="S55" s="93"/>
    </row>
    <row r="56" spans="1:19" x14ac:dyDescent="0.4">
      <c r="A56" s="26"/>
      <c r="B56" s="24" t="s">
        <v>242</v>
      </c>
      <c r="C56" s="48">
        <f t="shared" ref="C56:C74" si="14">D56+H56+L56+P56</f>
        <v>1</v>
      </c>
      <c r="D56" s="37">
        <f t="shared" si="5"/>
        <v>0</v>
      </c>
      <c r="E56" s="3"/>
      <c r="F56" s="12"/>
      <c r="G56" s="70"/>
      <c r="H56" s="15">
        <f t="shared" si="6"/>
        <v>0</v>
      </c>
      <c r="I56" s="3"/>
      <c r="J56" s="12"/>
      <c r="K56" s="70"/>
      <c r="L56" s="18">
        <f t="shared" si="13"/>
        <v>1</v>
      </c>
      <c r="M56" s="3"/>
      <c r="N56" s="62">
        <v>1</v>
      </c>
      <c r="O56" s="70"/>
      <c r="P56" s="14">
        <f t="shared" ref="P56:P106" si="15">Q56+R56+S56</f>
        <v>0</v>
      </c>
      <c r="Q56" s="3"/>
      <c r="R56" s="12"/>
      <c r="S56" s="93"/>
    </row>
    <row r="57" spans="1:19" x14ac:dyDescent="0.4">
      <c r="A57" s="26"/>
      <c r="B57" s="24" t="s">
        <v>29</v>
      </c>
      <c r="C57" s="48">
        <f t="shared" si="14"/>
        <v>11</v>
      </c>
      <c r="D57" s="37">
        <f t="shared" si="5"/>
        <v>0</v>
      </c>
      <c r="E57" s="3"/>
      <c r="F57" s="12"/>
      <c r="G57" s="70"/>
      <c r="H57" s="15">
        <f t="shared" si="6"/>
        <v>1</v>
      </c>
      <c r="I57" s="3">
        <v>1</v>
      </c>
      <c r="J57" s="12"/>
      <c r="K57" s="70"/>
      <c r="L57" s="18">
        <f t="shared" si="13"/>
        <v>10</v>
      </c>
      <c r="M57" s="3">
        <v>3</v>
      </c>
      <c r="N57" s="62">
        <v>7</v>
      </c>
      <c r="O57" s="70"/>
      <c r="P57" s="14">
        <f t="shared" si="15"/>
        <v>0</v>
      </c>
      <c r="Q57" s="3"/>
      <c r="R57" s="12"/>
      <c r="S57" s="93"/>
    </row>
    <row r="58" spans="1:19" x14ac:dyDescent="0.4">
      <c r="A58" s="26"/>
      <c r="B58" s="24" t="s">
        <v>30</v>
      </c>
      <c r="C58" s="48">
        <f t="shared" si="14"/>
        <v>10</v>
      </c>
      <c r="D58" s="37">
        <f t="shared" si="5"/>
        <v>0</v>
      </c>
      <c r="E58" s="3"/>
      <c r="F58" s="12"/>
      <c r="G58" s="70"/>
      <c r="H58" s="15">
        <f t="shared" si="6"/>
        <v>1</v>
      </c>
      <c r="I58" s="3"/>
      <c r="J58" s="12">
        <v>1</v>
      </c>
      <c r="K58" s="70"/>
      <c r="L58" s="18">
        <f t="shared" si="13"/>
        <v>9</v>
      </c>
      <c r="M58" s="3">
        <v>4</v>
      </c>
      <c r="N58" s="62">
        <v>5</v>
      </c>
      <c r="O58" s="70"/>
      <c r="P58" s="14">
        <f t="shared" si="15"/>
        <v>0</v>
      </c>
      <c r="Q58" s="3"/>
      <c r="R58" s="12"/>
      <c r="S58" s="93"/>
    </row>
    <row r="59" spans="1:19" x14ac:dyDescent="0.4">
      <c r="A59" s="26"/>
      <c r="B59" s="25" t="s">
        <v>122</v>
      </c>
      <c r="C59" s="49">
        <f>D59+H59+L59+P59</f>
        <v>32</v>
      </c>
      <c r="D59" s="37">
        <f t="shared" si="5"/>
        <v>0</v>
      </c>
      <c r="E59" s="20"/>
      <c r="F59" s="21"/>
      <c r="G59" s="71"/>
      <c r="H59" s="15">
        <f t="shared" si="6"/>
        <v>2</v>
      </c>
      <c r="I59" s="20">
        <v>1</v>
      </c>
      <c r="J59" s="21">
        <v>1</v>
      </c>
      <c r="K59" s="71"/>
      <c r="L59" s="22">
        <f t="shared" si="13"/>
        <v>30</v>
      </c>
      <c r="M59" s="20">
        <v>21</v>
      </c>
      <c r="N59" s="63">
        <v>9</v>
      </c>
      <c r="O59" s="71"/>
      <c r="P59" s="14">
        <f t="shared" si="15"/>
        <v>0</v>
      </c>
      <c r="Q59" s="20"/>
      <c r="R59" s="21"/>
      <c r="S59" s="89"/>
    </row>
    <row r="60" spans="1:19" x14ac:dyDescent="0.4">
      <c r="A60" s="26"/>
      <c r="B60" s="25" t="s">
        <v>161</v>
      </c>
      <c r="C60" s="49">
        <f t="shared" ref="C60" si="16">D60+H60+L60+P60</f>
        <v>1</v>
      </c>
      <c r="D60" s="37">
        <f t="shared" si="5"/>
        <v>0</v>
      </c>
      <c r="E60" s="20"/>
      <c r="F60" s="21"/>
      <c r="G60" s="71"/>
      <c r="H60" s="15">
        <f t="shared" si="6"/>
        <v>0</v>
      </c>
      <c r="I60" s="20"/>
      <c r="J60" s="21"/>
      <c r="K60" s="71"/>
      <c r="L60" s="22">
        <f t="shared" si="13"/>
        <v>1</v>
      </c>
      <c r="M60" s="20">
        <v>1</v>
      </c>
      <c r="N60" s="63"/>
      <c r="O60" s="71"/>
      <c r="P60" s="14">
        <f t="shared" si="15"/>
        <v>0</v>
      </c>
      <c r="Q60" s="20"/>
      <c r="R60" s="21"/>
      <c r="S60" s="89"/>
    </row>
    <row r="61" spans="1:19" x14ac:dyDescent="0.4">
      <c r="A61" s="26"/>
      <c r="B61" s="25" t="s">
        <v>351</v>
      </c>
      <c r="C61" s="49">
        <f t="shared" si="14"/>
        <v>2</v>
      </c>
      <c r="D61" s="37">
        <f t="shared" si="5"/>
        <v>0</v>
      </c>
      <c r="E61" s="20"/>
      <c r="F61" s="21"/>
      <c r="G61" s="71"/>
      <c r="H61" s="15">
        <f t="shared" si="6"/>
        <v>0</v>
      </c>
      <c r="I61" s="20"/>
      <c r="J61" s="21"/>
      <c r="K61" s="71"/>
      <c r="L61" s="22">
        <f t="shared" si="13"/>
        <v>2</v>
      </c>
      <c r="M61" s="20"/>
      <c r="N61" s="63">
        <v>2</v>
      </c>
      <c r="O61" s="71"/>
      <c r="P61" s="14">
        <f t="shared" si="15"/>
        <v>0</v>
      </c>
      <c r="Q61" s="20"/>
      <c r="R61" s="21"/>
      <c r="S61" s="89"/>
    </row>
    <row r="62" spans="1:19" ht="19.5" thickBot="1" x14ac:dyDescent="0.45">
      <c r="A62" s="26"/>
      <c r="B62" s="25" t="s">
        <v>330</v>
      </c>
      <c r="C62" s="49">
        <f t="shared" si="14"/>
        <v>1</v>
      </c>
      <c r="D62" s="38">
        <f t="shared" si="5"/>
        <v>0</v>
      </c>
      <c r="E62" s="20"/>
      <c r="F62" s="21"/>
      <c r="G62" s="71"/>
      <c r="H62" s="19">
        <f t="shared" si="6"/>
        <v>0</v>
      </c>
      <c r="I62" s="20"/>
      <c r="J62" s="21"/>
      <c r="K62" s="71"/>
      <c r="L62" s="22">
        <f t="shared" si="13"/>
        <v>1</v>
      </c>
      <c r="M62" s="20">
        <v>1</v>
      </c>
      <c r="N62" s="63"/>
      <c r="O62" s="71"/>
      <c r="P62" s="31">
        <f t="shared" si="15"/>
        <v>0</v>
      </c>
      <c r="Q62" s="20"/>
      <c r="R62" s="21"/>
      <c r="S62" s="89"/>
    </row>
    <row r="63" spans="1:19" ht="20.25" thickTop="1" thickBot="1" x14ac:dyDescent="0.45">
      <c r="A63" s="131" t="s">
        <v>123</v>
      </c>
      <c r="B63" s="145"/>
      <c r="C63" s="46">
        <f>D63+H63+L63+P63</f>
        <v>6</v>
      </c>
      <c r="D63" s="35">
        <f t="shared" si="5"/>
        <v>0</v>
      </c>
      <c r="E63" s="7">
        <f>SUM(E64:E67)</f>
        <v>0</v>
      </c>
      <c r="F63" s="10">
        <f>SUM(F64:F67)</f>
        <v>0</v>
      </c>
      <c r="G63" s="68">
        <f>SUM(G64:G67)</f>
        <v>0</v>
      </c>
      <c r="H63" s="13">
        <f t="shared" si="6"/>
        <v>0</v>
      </c>
      <c r="I63" s="7">
        <f>SUM(I64:I67)</f>
        <v>0</v>
      </c>
      <c r="J63" s="10">
        <f>SUM(J64:J67)</f>
        <v>0</v>
      </c>
      <c r="K63" s="68">
        <f>SUM(K64:K67)</f>
        <v>0</v>
      </c>
      <c r="L63" s="16">
        <f t="shared" si="13"/>
        <v>6</v>
      </c>
      <c r="M63" s="7">
        <f>SUM(M64:M67)</f>
        <v>3</v>
      </c>
      <c r="N63" s="60">
        <f>SUM(N64:N67)</f>
        <v>3</v>
      </c>
      <c r="O63" s="68">
        <f>SUM(O64:O67)</f>
        <v>0</v>
      </c>
      <c r="P63" s="13">
        <f t="shared" si="15"/>
        <v>0</v>
      </c>
      <c r="Q63" s="7">
        <f>SUM(Q64:Q67)</f>
        <v>0</v>
      </c>
      <c r="R63" s="10">
        <f>SUM(R64:R67)</f>
        <v>0</v>
      </c>
      <c r="S63" s="91">
        <f>SUM(S64:S67)</f>
        <v>0</v>
      </c>
    </row>
    <row r="64" spans="1:19" ht="19.5" thickTop="1" x14ac:dyDescent="0.4">
      <c r="A64" s="26"/>
      <c r="B64" s="82" t="s">
        <v>403</v>
      </c>
      <c r="C64" s="47">
        <f t="shared" si="14"/>
        <v>1</v>
      </c>
      <c r="D64" s="36">
        <f t="shared" ref="D64:D116" si="17">E64+F64+G64</f>
        <v>0</v>
      </c>
      <c r="E64" s="4"/>
      <c r="F64" s="11"/>
      <c r="G64" s="69"/>
      <c r="H64" s="14">
        <f t="shared" si="6"/>
        <v>0</v>
      </c>
      <c r="I64" s="4"/>
      <c r="J64" s="11"/>
      <c r="K64" s="69"/>
      <c r="L64" s="17">
        <f t="shared" si="13"/>
        <v>1</v>
      </c>
      <c r="M64" s="4">
        <v>1</v>
      </c>
      <c r="N64" s="61"/>
      <c r="O64" s="69"/>
      <c r="P64" s="14">
        <f t="shared" si="15"/>
        <v>0</v>
      </c>
      <c r="Q64" s="4"/>
      <c r="R64" s="11"/>
      <c r="S64" s="92"/>
    </row>
    <row r="65" spans="1:19" x14ac:dyDescent="0.4">
      <c r="A65" s="26"/>
      <c r="B65" s="57" t="s">
        <v>222</v>
      </c>
      <c r="C65" s="49">
        <f t="shared" si="14"/>
        <v>2</v>
      </c>
      <c r="D65" s="37">
        <f t="shared" si="17"/>
        <v>0</v>
      </c>
      <c r="E65" s="20"/>
      <c r="F65" s="21"/>
      <c r="G65" s="71"/>
      <c r="H65" s="15">
        <f t="shared" si="6"/>
        <v>0</v>
      </c>
      <c r="I65" s="20"/>
      <c r="J65" s="21"/>
      <c r="K65" s="71"/>
      <c r="L65" s="22">
        <f t="shared" si="13"/>
        <v>2</v>
      </c>
      <c r="M65" s="20">
        <v>1</v>
      </c>
      <c r="N65" s="63">
        <v>1</v>
      </c>
      <c r="O65" s="71"/>
      <c r="P65" s="14">
        <f t="shared" si="15"/>
        <v>0</v>
      </c>
      <c r="Q65" s="20"/>
      <c r="R65" s="21"/>
      <c r="S65" s="89"/>
    </row>
    <row r="66" spans="1:19" x14ac:dyDescent="0.4">
      <c r="A66" s="26"/>
      <c r="B66" s="25" t="s">
        <v>124</v>
      </c>
      <c r="C66" s="49">
        <f t="shared" si="14"/>
        <v>1</v>
      </c>
      <c r="D66" s="37">
        <f t="shared" si="17"/>
        <v>0</v>
      </c>
      <c r="E66" s="20"/>
      <c r="F66" s="21"/>
      <c r="G66" s="71"/>
      <c r="H66" s="15">
        <f t="shared" si="6"/>
        <v>0</v>
      </c>
      <c r="I66" s="20"/>
      <c r="J66" s="21"/>
      <c r="K66" s="71"/>
      <c r="L66" s="22">
        <f t="shared" si="13"/>
        <v>1</v>
      </c>
      <c r="M66" s="20"/>
      <c r="N66" s="63">
        <v>1</v>
      </c>
      <c r="O66" s="71"/>
      <c r="P66" s="14">
        <f t="shared" si="15"/>
        <v>0</v>
      </c>
      <c r="Q66" s="20"/>
      <c r="R66" s="21"/>
      <c r="S66" s="89"/>
    </row>
    <row r="67" spans="1:19" ht="19.5" thickBot="1" x14ac:dyDescent="0.45">
      <c r="A67" s="26"/>
      <c r="B67" s="25" t="s">
        <v>220</v>
      </c>
      <c r="C67" s="49">
        <f t="shared" si="14"/>
        <v>2</v>
      </c>
      <c r="D67" s="38">
        <f t="shared" si="17"/>
        <v>0</v>
      </c>
      <c r="E67" s="20"/>
      <c r="F67" s="21"/>
      <c r="G67" s="71"/>
      <c r="H67" s="19">
        <f t="shared" si="6"/>
        <v>0</v>
      </c>
      <c r="I67" s="20"/>
      <c r="J67" s="21"/>
      <c r="K67" s="71"/>
      <c r="L67" s="22">
        <f t="shared" si="13"/>
        <v>2</v>
      </c>
      <c r="M67" s="20">
        <v>1</v>
      </c>
      <c r="N67" s="63">
        <v>1</v>
      </c>
      <c r="O67" s="71"/>
      <c r="P67" s="14">
        <f t="shared" si="15"/>
        <v>0</v>
      </c>
      <c r="Q67" s="20"/>
      <c r="R67" s="21"/>
      <c r="S67" s="89"/>
    </row>
    <row r="68" spans="1:19" ht="20.25" thickTop="1" thickBot="1" x14ac:dyDescent="0.45">
      <c r="A68" s="131" t="s">
        <v>31</v>
      </c>
      <c r="B68" s="132"/>
      <c r="C68" s="46">
        <f t="shared" si="14"/>
        <v>1</v>
      </c>
      <c r="D68" s="35">
        <f t="shared" si="17"/>
        <v>0</v>
      </c>
      <c r="E68" s="7">
        <f>E69</f>
        <v>0</v>
      </c>
      <c r="F68" s="10">
        <f>F69</f>
        <v>0</v>
      </c>
      <c r="G68" s="68">
        <f t="shared" ref="G68" si="18">G69</f>
        <v>0</v>
      </c>
      <c r="H68" s="13">
        <f t="shared" si="6"/>
        <v>0</v>
      </c>
      <c r="I68" s="7">
        <f t="shared" ref="I68:O68" si="19">I69</f>
        <v>0</v>
      </c>
      <c r="J68" s="10">
        <f t="shared" si="19"/>
        <v>0</v>
      </c>
      <c r="K68" s="68">
        <f t="shared" si="19"/>
        <v>0</v>
      </c>
      <c r="L68" s="16">
        <f t="shared" si="13"/>
        <v>1</v>
      </c>
      <c r="M68" s="7">
        <f t="shared" si="19"/>
        <v>0</v>
      </c>
      <c r="N68" s="60">
        <f t="shared" si="19"/>
        <v>1</v>
      </c>
      <c r="O68" s="68">
        <f t="shared" si="19"/>
        <v>0</v>
      </c>
      <c r="P68" s="13">
        <f t="shared" si="15"/>
        <v>0</v>
      </c>
      <c r="Q68" s="7">
        <f t="shared" ref="Q68:S68" si="20">Q69</f>
        <v>0</v>
      </c>
      <c r="R68" s="10">
        <f t="shared" si="20"/>
        <v>0</v>
      </c>
      <c r="S68" s="91">
        <f t="shared" si="20"/>
        <v>0</v>
      </c>
    </row>
    <row r="69" spans="1:19" ht="20.25" thickTop="1" thickBot="1" x14ac:dyDescent="0.45">
      <c r="A69" s="26"/>
      <c r="B69" s="2" t="s">
        <v>32</v>
      </c>
      <c r="C69" s="45">
        <f t="shared" si="14"/>
        <v>1</v>
      </c>
      <c r="D69" s="39">
        <f t="shared" si="17"/>
        <v>0</v>
      </c>
      <c r="E69" s="29"/>
      <c r="F69" s="51"/>
      <c r="G69" s="72"/>
      <c r="H69" s="31">
        <f t="shared" si="6"/>
        <v>0</v>
      </c>
      <c r="I69" s="29"/>
      <c r="J69" s="51"/>
      <c r="K69" s="72"/>
      <c r="L69" s="53">
        <f t="shared" si="13"/>
        <v>1</v>
      </c>
      <c r="M69" s="29"/>
      <c r="N69" s="64">
        <v>1</v>
      </c>
      <c r="O69" s="72"/>
      <c r="P69" s="31">
        <f t="shared" si="15"/>
        <v>0</v>
      </c>
      <c r="Q69" s="29"/>
      <c r="R69" s="51"/>
      <c r="S69" s="94"/>
    </row>
    <row r="70" spans="1:19" ht="20.25" thickTop="1" thickBot="1" x14ac:dyDescent="0.45">
      <c r="A70" s="131" t="s">
        <v>33</v>
      </c>
      <c r="B70" s="132"/>
      <c r="C70" s="46">
        <f t="shared" si="14"/>
        <v>19</v>
      </c>
      <c r="D70" s="35">
        <f t="shared" si="17"/>
        <v>1</v>
      </c>
      <c r="E70" s="7">
        <f>SUM(E71:E79)</f>
        <v>1</v>
      </c>
      <c r="F70" s="10">
        <f>SUM(F71:F79)</f>
        <v>0</v>
      </c>
      <c r="G70" s="68">
        <f>SUM(G71:G79)</f>
        <v>0</v>
      </c>
      <c r="H70" s="13">
        <f t="shared" si="6"/>
        <v>3</v>
      </c>
      <c r="I70" s="7">
        <f>SUM(I71:I79)</f>
        <v>1</v>
      </c>
      <c r="J70" s="10">
        <f>SUM(J71:J79)</f>
        <v>2</v>
      </c>
      <c r="K70" s="68">
        <f>SUM(K71:K79)</f>
        <v>0</v>
      </c>
      <c r="L70" s="16">
        <f t="shared" si="13"/>
        <v>15</v>
      </c>
      <c r="M70" s="7">
        <f>SUM(M71:M79)</f>
        <v>4</v>
      </c>
      <c r="N70" s="60">
        <f>SUM(N71:N79)</f>
        <v>11</v>
      </c>
      <c r="O70" s="68">
        <f>SUM(O71:O79)</f>
        <v>0</v>
      </c>
      <c r="P70" s="13">
        <f t="shared" si="15"/>
        <v>0</v>
      </c>
      <c r="Q70" s="7">
        <f>SUM(Q71:Q79)</f>
        <v>0</v>
      </c>
      <c r="R70" s="10">
        <f>SUM(R71:R79)</f>
        <v>0</v>
      </c>
      <c r="S70" s="91">
        <f>SUM(S71:S79)</f>
        <v>0</v>
      </c>
    </row>
    <row r="71" spans="1:19" ht="19.5" thickTop="1" x14ac:dyDescent="0.4">
      <c r="A71" s="26"/>
      <c r="B71" s="41" t="s">
        <v>283</v>
      </c>
      <c r="C71" s="48">
        <f t="shared" si="14"/>
        <v>2</v>
      </c>
      <c r="D71" s="37">
        <f t="shared" si="17"/>
        <v>0</v>
      </c>
      <c r="E71" s="3"/>
      <c r="F71" s="12"/>
      <c r="G71" s="70"/>
      <c r="H71" s="15">
        <f t="shared" si="6"/>
        <v>0</v>
      </c>
      <c r="I71" s="3"/>
      <c r="J71" s="12"/>
      <c r="K71" s="70"/>
      <c r="L71" s="18">
        <f t="shared" si="13"/>
        <v>2</v>
      </c>
      <c r="M71" s="3">
        <v>1</v>
      </c>
      <c r="N71" s="62">
        <v>1</v>
      </c>
      <c r="O71" s="70"/>
      <c r="P71" s="15">
        <f t="shared" si="15"/>
        <v>0</v>
      </c>
      <c r="Q71" s="3"/>
      <c r="R71" s="12"/>
      <c r="S71" s="93"/>
    </row>
    <row r="72" spans="1:19" x14ac:dyDescent="0.4">
      <c r="A72" s="26"/>
      <c r="B72" s="41" t="s">
        <v>224</v>
      </c>
      <c r="C72" s="48">
        <f>D72+H72+L72+P72</f>
        <v>4</v>
      </c>
      <c r="D72" s="37">
        <f t="shared" si="17"/>
        <v>0</v>
      </c>
      <c r="E72" s="3"/>
      <c r="F72" s="12"/>
      <c r="G72" s="70"/>
      <c r="H72" s="15">
        <f>I72+J72+K72</f>
        <v>1</v>
      </c>
      <c r="I72" s="3">
        <v>1</v>
      </c>
      <c r="J72" s="12"/>
      <c r="K72" s="70"/>
      <c r="L72" s="18">
        <f>M72+N72+O72</f>
        <v>3</v>
      </c>
      <c r="M72" s="3"/>
      <c r="N72" s="62">
        <v>3</v>
      </c>
      <c r="O72" s="70"/>
      <c r="P72" s="15">
        <f t="shared" si="15"/>
        <v>0</v>
      </c>
      <c r="Q72" s="3"/>
      <c r="R72" s="12"/>
      <c r="S72" s="93"/>
    </row>
    <row r="73" spans="1:19" x14ac:dyDescent="0.4">
      <c r="A73" s="26"/>
      <c r="B73" s="41" t="s">
        <v>125</v>
      </c>
      <c r="C73" s="48">
        <f t="shared" ref="C73" si="21">D73+H73+L73+P73</f>
        <v>1</v>
      </c>
      <c r="D73" s="37">
        <f t="shared" si="17"/>
        <v>0</v>
      </c>
      <c r="E73" s="3"/>
      <c r="F73" s="12"/>
      <c r="G73" s="70"/>
      <c r="H73" s="15">
        <f t="shared" ref="H73" si="22">I73+J73+K73</f>
        <v>0</v>
      </c>
      <c r="I73" s="3"/>
      <c r="J73" s="12"/>
      <c r="K73" s="70"/>
      <c r="L73" s="18">
        <f t="shared" ref="L73" si="23">M73+N73+O73</f>
        <v>1</v>
      </c>
      <c r="M73" s="3"/>
      <c r="N73" s="62">
        <v>1</v>
      </c>
      <c r="O73" s="70"/>
      <c r="P73" s="15">
        <f t="shared" si="15"/>
        <v>0</v>
      </c>
      <c r="Q73" s="3"/>
      <c r="R73" s="12"/>
      <c r="S73" s="93"/>
    </row>
    <row r="74" spans="1:19" x14ac:dyDescent="0.4">
      <c r="A74" s="26"/>
      <c r="B74" s="41" t="s">
        <v>35</v>
      </c>
      <c r="C74" s="48">
        <f t="shared" si="14"/>
        <v>2</v>
      </c>
      <c r="D74" s="37">
        <f t="shared" si="17"/>
        <v>0</v>
      </c>
      <c r="E74" s="3"/>
      <c r="F74" s="12"/>
      <c r="G74" s="70"/>
      <c r="H74" s="15">
        <f t="shared" si="6"/>
        <v>0</v>
      </c>
      <c r="I74" s="3"/>
      <c r="J74" s="12"/>
      <c r="K74" s="70"/>
      <c r="L74" s="18">
        <f t="shared" si="13"/>
        <v>2</v>
      </c>
      <c r="M74" s="3">
        <v>1</v>
      </c>
      <c r="N74" s="62">
        <v>1</v>
      </c>
      <c r="O74" s="70"/>
      <c r="P74" s="15">
        <f t="shared" si="15"/>
        <v>0</v>
      </c>
      <c r="Q74" s="3"/>
      <c r="R74" s="12"/>
      <c r="S74" s="93"/>
    </row>
    <row r="75" spans="1:19" x14ac:dyDescent="0.4">
      <c r="A75" s="26"/>
      <c r="B75" s="41" t="s">
        <v>262</v>
      </c>
      <c r="C75" s="48">
        <f t="shared" ref="C75:C122" si="24">D75+H75+L75+P75</f>
        <v>1</v>
      </c>
      <c r="D75" s="37">
        <f t="shared" ref="D75" si="25">E75+F75+G75</f>
        <v>0</v>
      </c>
      <c r="E75" s="3"/>
      <c r="F75" s="12"/>
      <c r="G75" s="70"/>
      <c r="H75" s="15">
        <f t="shared" ref="H75" si="26">I75+J75+K75</f>
        <v>1</v>
      </c>
      <c r="I75" s="3"/>
      <c r="J75" s="12">
        <v>1</v>
      </c>
      <c r="K75" s="70"/>
      <c r="L75" s="18">
        <f t="shared" ref="L75" si="27">M75+N75+O75</f>
        <v>0</v>
      </c>
      <c r="M75" s="3"/>
      <c r="N75" s="62"/>
      <c r="O75" s="70"/>
      <c r="P75" s="15">
        <f t="shared" ref="P75" si="28">Q75+R75+S75</f>
        <v>0</v>
      </c>
      <c r="Q75" s="3"/>
      <c r="R75" s="12"/>
      <c r="S75" s="93"/>
    </row>
    <row r="76" spans="1:19" x14ac:dyDescent="0.4">
      <c r="A76" s="26"/>
      <c r="B76" s="41" t="s">
        <v>36</v>
      </c>
      <c r="C76" s="48">
        <f t="shared" si="24"/>
        <v>1</v>
      </c>
      <c r="D76" s="37">
        <f t="shared" si="17"/>
        <v>0</v>
      </c>
      <c r="E76" s="3"/>
      <c r="F76" s="12"/>
      <c r="G76" s="70"/>
      <c r="H76" s="15">
        <f t="shared" si="6"/>
        <v>0</v>
      </c>
      <c r="I76" s="3"/>
      <c r="J76" s="12"/>
      <c r="K76" s="70"/>
      <c r="L76" s="18">
        <f t="shared" si="13"/>
        <v>1</v>
      </c>
      <c r="M76" s="3">
        <v>1</v>
      </c>
      <c r="N76" s="62"/>
      <c r="O76" s="70"/>
      <c r="P76" s="15">
        <f t="shared" si="15"/>
        <v>0</v>
      </c>
      <c r="Q76" s="3"/>
      <c r="R76" s="12"/>
      <c r="S76" s="93"/>
    </row>
    <row r="77" spans="1:19" x14ac:dyDescent="0.4">
      <c r="A77" s="26"/>
      <c r="B77" s="41" t="s">
        <v>126</v>
      </c>
      <c r="C77" s="48">
        <f t="shared" si="24"/>
        <v>5</v>
      </c>
      <c r="D77" s="37">
        <f t="shared" si="17"/>
        <v>1</v>
      </c>
      <c r="E77" s="3">
        <v>1</v>
      </c>
      <c r="F77" s="12"/>
      <c r="G77" s="70"/>
      <c r="H77" s="15">
        <f t="shared" ref="H77:H138" si="29">I77+J77+K77</f>
        <v>1</v>
      </c>
      <c r="I77" s="3"/>
      <c r="J77" s="12">
        <v>1</v>
      </c>
      <c r="K77" s="70"/>
      <c r="L77" s="18">
        <f t="shared" si="13"/>
        <v>3</v>
      </c>
      <c r="M77" s="3">
        <v>1</v>
      </c>
      <c r="N77" s="62">
        <v>2</v>
      </c>
      <c r="O77" s="70"/>
      <c r="P77" s="15">
        <f t="shared" si="15"/>
        <v>0</v>
      </c>
      <c r="Q77" s="3"/>
      <c r="R77" s="12"/>
      <c r="S77" s="93"/>
    </row>
    <row r="78" spans="1:19" x14ac:dyDescent="0.4">
      <c r="A78" s="26"/>
      <c r="B78" s="41" t="s">
        <v>165</v>
      </c>
      <c r="C78" s="48">
        <f t="shared" si="24"/>
        <v>2</v>
      </c>
      <c r="D78" s="37">
        <f t="shared" si="17"/>
        <v>0</v>
      </c>
      <c r="E78" s="3"/>
      <c r="F78" s="12"/>
      <c r="G78" s="70"/>
      <c r="H78" s="15">
        <f t="shared" si="29"/>
        <v>0</v>
      </c>
      <c r="I78" s="3"/>
      <c r="J78" s="12"/>
      <c r="K78" s="70"/>
      <c r="L78" s="18">
        <f t="shared" si="13"/>
        <v>2</v>
      </c>
      <c r="M78" s="3"/>
      <c r="N78" s="62">
        <v>2</v>
      </c>
      <c r="O78" s="70"/>
      <c r="P78" s="15">
        <f t="shared" si="15"/>
        <v>0</v>
      </c>
      <c r="Q78" s="3"/>
      <c r="R78" s="12"/>
      <c r="S78" s="93"/>
    </row>
    <row r="79" spans="1:19" ht="19.5" thickBot="1" x14ac:dyDescent="0.45">
      <c r="A79" s="26"/>
      <c r="B79" s="41" t="s">
        <v>319</v>
      </c>
      <c r="C79" s="48">
        <f t="shared" si="24"/>
        <v>1</v>
      </c>
      <c r="D79" s="37">
        <f t="shared" si="17"/>
        <v>0</v>
      </c>
      <c r="E79" s="3"/>
      <c r="F79" s="12"/>
      <c r="G79" s="70"/>
      <c r="H79" s="15">
        <f t="shared" si="29"/>
        <v>0</v>
      </c>
      <c r="I79" s="3"/>
      <c r="J79" s="12"/>
      <c r="K79" s="70"/>
      <c r="L79" s="18">
        <f t="shared" si="13"/>
        <v>1</v>
      </c>
      <c r="M79" s="3"/>
      <c r="N79" s="62">
        <v>1</v>
      </c>
      <c r="O79" s="70"/>
      <c r="P79" s="15">
        <f t="shared" si="15"/>
        <v>0</v>
      </c>
      <c r="Q79" s="3"/>
      <c r="R79" s="12"/>
      <c r="S79" s="93"/>
    </row>
    <row r="80" spans="1:19" ht="20.25" thickTop="1" thickBot="1" x14ac:dyDescent="0.45">
      <c r="A80" s="131" t="s">
        <v>37</v>
      </c>
      <c r="B80" s="132"/>
      <c r="C80" s="46">
        <f t="shared" si="24"/>
        <v>65</v>
      </c>
      <c r="D80" s="35">
        <f t="shared" si="17"/>
        <v>2</v>
      </c>
      <c r="E80" s="7">
        <f>SUM(E81:E97)</f>
        <v>2</v>
      </c>
      <c r="F80" s="10">
        <f>SUM(F81:F97)</f>
        <v>0</v>
      </c>
      <c r="G80" s="68">
        <f>SUM(G81:G97)</f>
        <v>0</v>
      </c>
      <c r="H80" s="13">
        <f t="shared" si="29"/>
        <v>4</v>
      </c>
      <c r="I80" s="7">
        <f>SUM(I81:I97)</f>
        <v>2</v>
      </c>
      <c r="J80" s="10">
        <f>SUM(J81:J97)</f>
        <v>2</v>
      </c>
      <c r="K80" s="68">
        <f>SUM(K81:K97)</f>
        <v>0</v>
      </c>
      <c r="L80" s="16">
        <f t="shared" si="13"/>
        <v>59</v>
      </c>
      <c r="M80" s="7">
        <f>SUM(M81:M97)</f>
        <v>19</v>
      </c>
      <c r="N80" s="60">
        <f>SUM(N81:N97)</f>
        <v>40</v>
      </c>
      <c r="O80" s="68">
        <f>SUM(O81:O97)</f>
        <v>0</v>
      </c>
      <c r="P80" s="13">
        <f t="shared" si="15"/>
        <v>0</v>
      </c>
      <c r="Q80" s="7">
        <f>SUM(Q81:Q97)</f>
        <v>0</v>
      </c>
      <c r="R80" s="10">
        <f>SUM(R81:R97)</f>
        <v>0</v>
      </c>
      <c r="S80" s="91">
        <f>SUM(S81:S97)</f>
        <v>0</v>
      </c>
    </row>
    <row r="81" spans="1:19" ht="19.5" thickTop="1" x14ac:dyDescent="0.4">
      <c r="A81" s="26"/>
      <c r="B81" s="24" t="s">
        <v>425</v>
      </c>
      <c r="C81" s="48">
        <f t="shared" si="24"/>
        <v>1</v>
      </c>
      <c r="D81" s="37">
        <f t="shared" si="17"/>
        <v>0</v>
      </c>
      <c r="E81" s="3"/>
      <c r="F81" s="12"/>
      <c r="G81" s="70"/>
      <c r="H81" s="15">
        <f t="shared" si="29"/>
        <v>0</v>
      </c>
      <c r="I81" s="3"/>
      <c r="J81" s="12"/>
      <c r="K81" s="70"/>
      <c r="L81" s="18">
        <f t="shared" si="13"/>
        <v>1</v>
      </c>
      <c r="M81" s="3"/>
      <c r="N81" s="62">
        <v>1</v>
      </c>
      <c r="O81" s="70"/>
      <c r="P81" s="15">
        <f t="shared" si="15"/>
        <v>0</v>
      </c>
      <c r="Q81" s="3"/>
      <c r="R81" s="12"/>
      <c r="S81" s="93"/>
    </row>
    <row r="82" spans="1:19" x14ac:dyDescent="0.4">
      <c r="A82" s="26"/>
      <c r="B82" s="24" t="s">
        <v>289</v>
      </c>
      <c r="C82" s="48">
        <f t="shared" si="24"/>
        <v>1</v>
      </c>
      <c r="D82" s="37">
        <f t="shared" si="17"/>
        <v>0</v>
      </c>
      <c r="E82" s="3"/>
      <c r="F82" s="12"/>
      <c r="G82" s="70"/>
      <c r="H82" s="15">
        <f t="shared" si="29"/>
        <v>0</v>
      </c>
      <c r="I82" s="3"/>
      <c r="J82" s="12"/>
      <c r="K82" s="70"/>
      <c r="L82" s="18">
        <f t="shared" si="13"/>
        <v>1</v>
      </c>
      <c r="M82" s="3">
        <v>1</v>
      </c>
      <c r="N82" s="62"/>
      <c r="O82" s="70"/>
      <c r="P82" s="15">
        <f t="shared" si="15"/>
        <v>0</v>
      </c>
      <c r="Q82" s="3"/>
      <c r="R82" s="12"/>
      <c r="S82" s="93"/>
    </row>
    <row r="83" spans="1:19" x14ac:dyDescent="0.4">
      <c r="A83" s="26"/>
      <c r="B83" s="24" t="s">
        <v>128</v>
      </c>
      <c r="C83" s="48">
        <f t="shared" si="24"/>
        <v>5</v>
      </c>
      <c r="D83" s="37">
        <f t="shared" si="17"/>
        <v>0</v>
      </c>
      <c r="E83" s="3"/>
      <c r="F83" s="12"/>
      <c r="G83" s="70"/>
      <c r="H83" s="15">
        <f t="shared" si="29"/>
        <v>0</v>
      </c>
      <c r="I83" s="3"/>
      <c r="J83" s="12"/>
      <c r="K83" s="70"/>
      <c r="L83" s="18">
        <f t="shared" si="13"/>
        <v>5</v>
      </c>
      <c r="M83" s="3"/>
      <c r="N83" s="62">
        <v>5</v>
      </c>
      <c r="O83" s="70"/>
      <c r="P83" s="15">
        <f t="shared" si="15"/>
        <v>0</v>
      </c>
      <c r="Q83" s="3"/>
      <c r="R83" s="12"/>
      <c r="S83" s="93"/>
    </row>
    <row r="84" spans="1:19" x14ac:dyDescent="0.4">
      <c r="A84" s="26"/>
      <c r="B84" s="24" t="s">
        <v>129</v>
      </c>
      <c r="C84" s="48">
        <f t="shared" si="24"/>
        <v>4</v>
      </c>
      <c r="D84" s="37">
        <f t="shared" si="17"/>
        <v>0</v>
      </c>
      <c r="E84" s="3"/>
      <c r="F84" s="12"/>
      <c r="G84" s="70"/>
      <c r="H84" s="15">
        <f t="shared" si="29"/>
        <v>0</v>
      </c>
      <c r="I84" s="3"/>
      <c r="J84" s="12"/>
      <c r="K84" s="70"/>
      <c r="L84" s="18">
        <f t="shared" si="13"/>
        <v>4</v>
      </c>
      <c r="M84" s="3">
        <v>3</v>
      </c>
      <c r="N84" s="62">
        <v>1</v>
      </c>
      <c r="O84" s="70"/>
      <c r="P84" s="15">
        <f t="shared" si="15"/>
        <v>0</v>
      </c>
      <c r="Q84" s="3"/>
      <c r="R84" s="12"/>
      <c r="S84" s="93"/>
    </row>
    <row r="85" spans="1:19" x14ac:dyDescent="0.4">
      <c r="A85" s="26"/>
      <c r="B85" s="24" t="s">
        <v>130</v>
      </c>
      <c r="C85" s="48">
        <f t="shared" si="24"/>
        <v>1</v>
      </c>
      <c r="D85" s="37">
        <f t="shared" si="17"/>
        <v>0</v>
      </c>
      <c r="E85" s="3"/>
      <c r="F85" s="12"/>
      <c r="G85" s="70"/>
      <c r="H85" s="15">
        <f t="shared" si="29"/>
        <v>0</v>
      </c>
      <c r="I85" s="3"/>
      <c r="J85" s="12"/>
      <c r="K85" s="70"/>
      <c r="L85" s="18">
        <f t="shared" si="13"/>
        <v>1</v>
      </c>
      <c r="M85" s="3">
        <v>1</v>
      </c>
      <c r="N85" s="62"/>
      <c r="O85" s="70"/>
      <c r="P85" s="15">
        <f t="shared" si="15"/>
        <v>0</v>
      </c>
      <c r="Q85" s="3"/>
      <c r="R85" s="12"/>
      <c r="S85" s="93"/>
    </row>
    <row r="86" spans="1:19" x14ac:dyDescent="0.4">
      <c r="A86" s="26"/>
      <c r="B86" s="24" t="s">
        <v>169</v>
      </c>
      <c r="C86" s="48">
        <f t="shared" si="24"/>
        <v>1</v>
      </c>
      <c r="D86" s="37">
        <f t="shared" si="17"/>
        <v>0</v>
      </c>
      <c r="E86" s="3"/>
      <c r="F86" s="12"/>
      <c r="G86" s="70"/>
      <c r="H86" s="15">
        <f t="shared" si="29"/>
        <v>0</v>
      </c>
      <c r="I86" s="3"/>
      <c r="J86" s="12"/>
      <c r="K86" s="70"/>
      <c r="L86" s="18">
        <f t="shared" si="13"/>
        <v>1</v>
      </c>
      <c r="M86" s="3"/>
      <c r="N86" s="62">
        <v>1</v>
      </c>
      <c r="O86" s="70"/>
      <c r="P86" s="15">
        <f t="shared" si="15"/>
        <v>0</v>
      </c>
      <c r="Q86" s="3"/>
      <c r="R86" s="12"/>
      <c r="S86" s="93"/>
    </row>
    <row r="87" spans="1:19" x14ac:dyDescent="0.4">
      <c r="A87" s="26"/>
      <c r="B87" s="24" t="s">
        <v>38</v>
      </c>
      <c r="C87" s="48">
        <f t="shared" si="24"/>
        <v>5</v>
      </c>
      <c r="D87" s="37">
        <f t="shared" si="17"/>
        <v>0</v>
      </c>
      <c r="E87" s="3"/>
      <c r="F87" s="12"/>
      <c r="G87" s="70"/>
      <c r="H87" s="15">
        <f t="shared" si="29"/>
        <v>0</v>
      </c>
      <c r="I87" s="3"/>
      <c r="J87" s="12"/>
      <c r="K87" s="70"/>
      <c r="L87" s="18">
        <f t="shared" si="13"/>
        <v>5</v>
      </c>
      <c r="M87" s="3">
        <v>2</v>
      </c>
      <c r="N87" s="62">
        <v>3</v>
      </c>
      <c r="O87" s="70"/>
      <c r="P87" s="15">
        <f t="shared" si="15"/>
        <v>0</v>
      </c>
      <c r="Q87" s="3"/>
      <c r="R87" s="12"/>
      <c r="S87" s="93"/>
    </row>
    <row r="88" spans="1:19" x14ac:dyDescent="0.4">
      <c r="A88" s="26"/>
      <c r="B88" s="24" t="s">
        <v>39</v>
      </c>
      <c r="C88" s="48">
        <f t="shared" si="24"/>
        <v>2</v>
      </c>
      <c r="D88" s="37">
        <f t="shared" si="17"/>
        <v>0</v>
      </c>
      <c r="E88" s="3"/>
      <c r="F88" s="12"/>
      <c r="G88" s="70"/>
      <c r="H88" s="15">
        <f t="shared" si="29"/>
        <v>0</v>
      </c>
      <c r="I88" s="3"/>
      <c r="J88" s="12"/>
      <c r="K88" s="70"/>
      <c r="L88" s="18">
        <f t="shared" si="13"/>
        <v>2</v>
      </c>
      <c r="M88" s="3">
        <v>1</v>
      </c>
      <c r="N88" s="62">
        <v>1</v>
      </c>
      <c r="O88" s="70"/>
      <c r="P88" s="15">
        <f t="shared" si="15"/>
        <v>0</v>
      </c>
      <c r="Q88" s="3"/>
      <c r="R88" s="12"/>
      <c r="S88" s="93"/>
    </row>
    <row r="89" spans="1:19" x14ac:dyDescent="0.4">
      <c r="A89" s="26"/>
      <c r="B89" s="24" t="s">
        <v>40</v>
      </c>
      <c r="C89" s="48">
        <f t="shared" si="24"/>
        <v>24</v>
      </c>
      <c r="D89" s="37">
        <f t="shared" si="17"/>
        <v>1</v>
      </c>
      <c r="E89" s="3">
        <v>1</v>
      </c>
      <c r="F89" s="12"/>
      <c r="G89" s="70"/>
      <c r="H89" s="15">
        <f t="shared" si="29"/>
        <v>3</v>
      </c>
      <c r="I89" s="3">
        <v>2</v>
      </c>
      <c r="J89" s="12">
        <v>1</v>
      </c>
      <c r="K89" s="70"/>
      <c r="L89" s="18">
        <f t="shared" si="13"/>
        <v>20</v>
      </c>
      <c r="M89" s="3">
        <v>4</v>
      </c>
      <c r="N89" s="62">
        <v>16</v>
      </c>
      <c r="O89" s="70"/>
      <c r="P89" s="15">
        <f t="shared" si="15"/>
        <v>0</v>
      </c>
      <c r="Q89" s="3"/>
      <c r="R89" s="12"/>
      <c r="S89" s="93"/>
    </row>
    <row r="90" spans="1:19" x14ac:dyDescent="0.4">
      <c r="A90" s="26"/>
      <c r="B90" s="24" t="s">
        <v>41</v>
      </c>
      <c r="C90" s="48">
        <f>D90+H90+L90+P90</f>
        <v>2</v>
      </c>
      <c r="D90" s="37">
        <f t="shared" si="17"/>
        <v>0</v>
      </c>
      <c r="E90" s="3"/>
      <c r="F90" s="12"/>
      <c r="G90" s="70"/>
      <c r="H90" s="15">
        <f>I90+J90+K90</f>
        <v>0</v>
      </c>
      <c r="I90" s="3"/>
      <c r="J90" s="12"/>
      <c r="K90" s="70"/>
      <c r="L90" s="18">
        <f>M90+N90+O90</f>
        <v>2</v>
      </c>
      <c r="M90" s="3">
        <v>1</v>
      </c>
      <c r="N90" s="62">
        <v>1</v>
      </c>
      <c r="O90" s="70"/>
      <c r="P90" s="15">
        <f>Q90+R90+S90</f>
        <v>0</v>
      </c>
      <c r="Q90" s="3"/>
      <c r="R90" s="12"/>
      <c r="S90" s="93"/>
    </row>
    <row r="91" spans="1:19" x14ac:dyDescent="0.4">
      <c r="A91" s="26"/>
      <c r="B91" s="24" t="s">
        <v>42</v>
      </c>
      <c r="C91" s="48">
        <f t="shared" si="24"/>
        <v>11</v>
      </c>
      <c r="D91" s="37">
        <f t="shared" si="17"/>
        <v>0</v>
      </c>
      <c r="E91" s="3"/>
      <c r="F91" s="12"/>
      <c r="G91" s="70"/>
      <c r="H91" s="15">
        <f t="shared" si="29"/>
        <v>0</v>
      </c>
      <c r="I91" s="3"/>
      <c r="J91" s="12"/>
      <c r="K91" s="70"/>
      <c r="L91" s="18">
        <f t="shared" ref="L91:L92" si="30">M91+N91+O91</f>
        <v>11</v>
      </c>
      <c r="M91" s="3">
        <v>3</v>
      </c>
      <c r="N91" s="62">
        <v>8</v>
      </c>
      <c r="O91" s="70"/>
      <c r="P91" s="15">
        <f t="shared" si="15"/>
        <v>0</v>
      </c>
      <c r="Q91" s="3"/>
      <c r="R91" s="12"/>
      <c r="S91" s="93"/>
    </row>
    <row r="92" spans="1:19" x14ac:dyDescent="0.4">
      <c r="A92" s="26"/>
      <c r="B92" s="24" t="s">
        <v>470</v>
      </c>
      <c r="C92" s="48">
        <f t="shared" si="24"/>
        <v>1</v>
      </c>
      <c r="D92" s="37">
        <f t="shared" si="17"/>
        <v>0</v>
      </c>
      <c r="E92" s="3"/>
      <c r="F92" s="12"/>
      <c r="G92" s="70"/>
      <c r="H92" s="15">
        <f t="shared" si="29"/>
        <v>0</v>
      </c>
      <c r="I92" s="3"/>
      <c r="J92" s="12"/>
      <c r="K92" s="70"/>
      <c r="L92" s="18">
        <f t="shared" si="30"/>
        <v>1</v>
      </c>
      <c r="M92" s="3"/>
      <c r="N92" s="62">
        <v>1</v>
      </c>
      <c r="O92" s="70"/>
      <c r="P92" s="15">
        <f t="shared" si="15"/>
        <v>0</v>
      </c>
      <c r="Q92" s="3"/>
      <c r="R92" s="12"/>
      <c r="S92" s="93"/>
    </row>
    <row r="93" spans="1:19" x14ac:dyDescent="0.4">
      <c r="A93" s="26"/>
      <c r="B93" s="24" t="s">
        <v>170</v>
      </c>
      <c r="C93" s="48">
        <f t="shared" si="24"/>
        <v>1</v>
      </c>
      <c r="D93" s="37">
        <f t="shared" si="17"/>
        <v>0</v>
      </c>
      <c r="E93" s="3"/>
      <c r="F93" s="12"/>
      <c r="G93" s="70"/>
      <c r="H93" s="15">
        <f t="shared" si="29"/>
        <v>0</v>
      </c>
      <c r="I93" s="3"/>
      <c r="J93" s="12"/>
      <c r="K93" s="70"/>
      <c r="L93" s="18">
        <f t="shared" si="13"/>
        <v>1</v>
      </c>
      <c r="M93" s="3">
        <v>1</v>
      </c>
      <c r="N93" s="62"/>
      <c r="O93" s="70"/>
      <c r="P93" s="15">
        <f t="shared" si="15"/>
        <v>0</v>
      </c>
      <c r="Q93" s="3"/>
      <c r="R93" s="12"/>
      <c r="S93" s="93"/>
    </row>
    <row r="94" spans="1:19" x14ac:dyDescent="0.4">
      <c r="A94" s="26"/>
      <c r="B94" s="24" t="s">
        <v>43</v>
      </c>
      <c r="C94" s="48">
        <f t="shared" si="24"/>
        <v>1</v>
      </c>
      <c r="D94" s="37">
        <f t="shared" si="17"/>
        <v>0</v>
      </c>
      <c r="E94" s="3"/>
      <c r="F94" s="12"/>
      <c r="G94" s="70"/>
      <c r="H94" s="15">
        <f t="shared" si="29"/>
        <v>1</v>
      </c>
      <c r="I94" s="3"/>
      <c r="J94" s="12">
        <v>1</v>
      </c>
      <c r="K94" s="70"/>
      <c r="L94" s="18">
        <f t="shared" si="13"/>
        <v>0</v>
      </c>
      <c r="M94" s="3"/>
      <c r="N94" s="62"/>
      <c r="O94" s="70"/>
      <c r="P94" s="15">
        <f t="shared" si="15"/>
        <v>0</v>
      </c>
      <c r="Q94" s="3"/>
      <c r="R94" s="12"/>
      <c r="S94" s="93"/>
    </row>
    <row r="95" spans="1:19" x14ac:dyDescent="0.4">
      <c r="A95" s="26"/>
      <c r="B95" s="24" t="s">
        <v>44</v>
      </c>
      <c r="C95" s="48">
        <f t="shared" si="24"/>
        <v>3</v>
      </c>
      <c r="D95" s="37">
        <f t="shared" si="17"/>
        <v>1</v>
      </c>
      <c r="E95" s="3">
        <v>1</v>
      </c>
      <c r="F95" s="12"/>
      <c r="G95" s="70"/>
      <c r="H95" s="15">
        <f t="shared" si="29"/>
        <v>0</v>
      </c>
      <c r="I95" s="3"/>
      <c r="J95" s="12"/>
      <c r="K95" s="70"/>
      <c r="L95" s="18">
        <f t="shared" si="13"/>
        <v>2</v>
      </c>
      <c r="M95" s="3">
        <v>1</v>
      </c>
      <c r="N95" s="62">
        <v>1</v>
      </c>
      <c r="O95" s="70"/>
      <c r="P95" s="15">
        <f t="shared" si="15"/>
        <v>0</v>
      </c>
      <c r="Q95" s="3"/>
      <c r="R95" s="12"/>
      <c r="S95" s="93"/>
    </row>
    <row r="96" spans="1:19" x14ac:dyDescent="0.4">
      <c r="A96" s="26"/>
      <c r="B96" s="24" t="s">
        <v>409</v>
      </c>
      <c r="C96" s="48">
        <f t="shared" si="24"/>
        <v>1</v>
      </c>
      <c r="D96" s="37">
        <f t="shared" si="17"/>
        <v>0</v>
      </c>
      <c r="E96" s="3"/>
      <c r="F96" s="12"/>
      <c r="G96" s="70"/>
      <c r="H96" s="15">
        <f t="shared" si="29"/>
        <v>0</v>
      </c>
      <c r="I96" s="3"/>
      <c r="J96" s="12"/>
      <c r="K96" s="70"/>
      <c r="L96" s="18">
        <f t="shared" si="13"/>
        <v>1</v>
      </c>
      <c r="M96" s="3">
        <v>1</v>
      </c>
      <c r="N96" s="62"/>
      <c r="O96" s="70"/>
      <c r="P96" s="15">
        <f t="shared" si="15"/>
        <v>0</v>
      </c>
      <c r="Q96" s="3"/>
      <c r="R96" s="12"/>
      <c r="S96" s="93"/>
    </row>
    <row r="97" spans="1:19" ht="19.5" thickBot="1" x14ac:dyDescent="0.45">
      <c r="A97" s="26"/>
      <c r="B97" s="24" t="s">
        <v>304</v>
      </c>
      <c r="C97" s="48">
        <f t="shared" si="24"/>
        <v>1</v>
      </c>
      <c r="D97" s="37">
        <f t="shared" si="17"/>
        <v>0</v>
      </c>
      <c r="E97" s="3"/>
      <c r="F97" s="12"/>
      <c r="G97" s="70"/>
      <c r="H97" s="15">
        <f t="shared" si="29"/>
        <v>0</v>
      </c>
      <c r="I97" s="3"/>
      <c r="J97" s="12"/>
      <c r="K97" s="70"/>
      <c r="L97" s="18">
        <f t="shared" si="13"/>
        <v>1</v>
      </c>
      <c r="M97" s="3"/>
      <c r="N97" s="62">
        <v>1</v>
      </c>
      <c r="O97" s="70"/>
      <c r="P97" s="15">
        <f t="shared" si="15"/>
        <v>0</v>
      </c>
      <c r="Q97" s="3"/>
      <c r="R97" s="12"/>
      <c r="S97" s="93"/>
    </row>
    <row r="98" spans="1:19" ht="20.25" thickTop="1" thickBot="1" x14ac:dyDescent="0.45">
      <c r="A98" s="131" t="s">
        <v>114</v>
      </c>
      <c r="B98" s="132"/>
      <c r="C98" s="46">
        <f t="shared" si="24"/>
        <v>118</v>
      </c>
      <c r="D98" s="35">
        <f t="shared" si="17"/>
        <v>3</v>
      </c>
      <c r="E98" s="7">
        <f>SUM(E99:E125)</f>
        <v>1</v>
      </c>
      <c r="F98" s="10">
        <f>SUM(F99:F125)</f>
        <v>2</v>
      </c>
      <c r="G98" s="68">
        <f>SUM(G99:G125)</f>
        <v>0</v>
      </c>
      <c r="H98" s="13">
        <f t="shared" si="29"/>
        <v>5</v>
      </c>
      <c r="I98" s="7">
        <f>SUM(I99:I125)</f>
        <v>1</v>
      </c>
      <c r="J98" s="10">
        <f>SUM(J99:J125)</f>
        <v>4</v>
      </c>
      <c r="K98" s="68">
        <f>SUM(K99:K125)</f>
        <v>0</v>
      </c>
      <c r="L98" s="16">
        <f t="shared" si="13"/>
        <v>110</v>
      </c>
      <c r="M98" s="7">
        <f>SUM(M99:M125)</f>
        <v>62</v>
      </c>
      <c r="N98" s="60">
        <f>SUM(N99:N125)</f>
        <v>48</v>
      </c>
      <c r="O98" s="68">
        <f>SUM(O99:O125)</f>
        <v>0</v>
      </c>
      <c r="P98" s="13">
        <f t="shared" si="15"/>
        <v>0</v>
      </c>
      <c r="Q98" s="7">
        <f>SUM(Q99:Q125)</f>
        <v>0</v>
      </c>
      <c r="R98" s="10">
        <f>SUM(R99:R125)</f>
        <v>0</v>
      </c>
      <c r="S98" s="91">
        <f>SUM(S99:S125)</f>
        <v>0</v>
      </c>
    </row>
    <row r="99" spans="1:19" ht="19.5" thickTop="1" x14ac:dyDescent="0.4">
      <c r="A99" s="26"/>
      <c r="B99" s="24" t="s">
        <v>131</v>
      </c>
      <c r="C99" s="48">
        <f t="shared" si="24"/>
        <v>1</v>
      </c>
      <c r="D99" s="37">
        <f t="shared" si="17"/>
        <v>0</v>
      </c>
      <c r="E99" s="3"/>
      <c r="F99" s="12"/>
      <c r="G99" s="70"/>
      <c r="H99" s="15">
        <f t="shared" si="29"/>
        <v>0</v>
      </c>
      <c r="I99" s="3"/>
      <c r="J99" s="12"/>
      <c r="K99" s="70"/>
      <c r="L99" s="18">
        <f t="shared" si="13"/>
        <v>1</v>
      </c>
      <c r="M99" s="3">
        <v>1</v>
      </c>
      <c r="N99" s="62"/>
      <c r="O99" s="70"/>
      <c r="P99" s="15">
        <f t="shared" si="15"/>
        <v>0</v>
      </c>
      <c r="Q99" s="3"/>
      <c r="R99" s="12"/>
      <c r="S99" s="93"/>
    </row>
    <row r="100" spans="1:19" x14ac:dyDescent="0.4">
      <c r="A100" s="26"/>
      <c r="B100" s="24" t="s">
        <v>45</v>
      </c>
      <c r="C100" s="48">
        <f t="shared" si="24"/>
        <v>10</v>
      </c>
      <c r="D100" s="37">
        <f t="shared" si="17"/>
        <v>0</v>
      </c>
      <c r="E100" s="3"/>
      <c r="F100" s="12"/>
      <c r="G100" s="70"/>
      <c r="H100" s="15">
        <f t="shared" si="29"/>
        <v>0</v>
      </c>
      <c r="I100" s="3"/>
      <c r="J100" s="12"/>
      <c r="K100" s="70"/>
      <c r="L100" s="18">
        <f t="shared" si="13"/>
        <v>10</v>
      </c>
      <c r="M100" s="3">
        <v>8</v>
      </c>
      <c r="N100" s="62">
        <v>2</v>
      </c>
      <c r="O100" s="70"/>
      <c r="P100" s="15">
        <f t="shared" si="15"/>
        <v>0</v>
      </c>
      <c r="Q100" s="3"/>
      <c r="R100" s="12"/>
      <c r="S100" s="93"/>
    </row>
    <row r="101" spans="1:19" x14ac:dyDescent="0.4">
      <c r="A101" s="26"/>
      <c r="B101" s="24" t="s">
        <v>132</v>
      </c>
      <c r="C101" s="48">
        <f t="shared" si="24"/>
        <v>1</v>
      </c>
      <c r="D101" s="37">
        <f t="shared" si="17"/>
        <v>0</v>
      </c>
      <c r="E101" s="3"/>
      <c r="F101" s="12"/>
      <c r="G101" s="70"/>
      <c r="H101" s="15">
        <f t="shared" si="29"/>
        <v>0</v>
      </c>
      <c r="I101" s="3"/>
      <c r="J101" s="12"/>
      <c r="K101" s="70"/>
      <c r="L101" s="18">
        <f t="shared" si="13"/>
        <v>1</v>
      </c>
      <c r="M101" s="3">
        <v>1</v>
      </c>
      <c r="N101" s="62"/>
      <c r="O101" s="70"/>
      <c r="P101" s="15">
        <f t="shared" si="15"/>
        <v>0</v>
      </c>
      <c r="Q101" s="3"/>
      <c r="R101" s="12"/>
      <c r="S101" s="93"/>
    </row>
    <row r="102" spans="1:19" x14ac:dyDescent="0.4">
      <c r="A102" s="26"/>
      <c r="B102" s="24" t="s">
        <v>244</v>
      </c>
      <c r="C102" s="48">
        <f t="shared" si="24"/>
        <v>1</v>
      </c>
      <c r="D102" s="37">
        <f t="shared" si="17"/>
        <v>0</v>
      </c>
      <c r="E102" s="3"/>
      <c r="F102" s="12"/>
      <c r="G102" s="70"/>
      <c r="H102" s="15">
        <f t="shared" si="29"/>
        <v>0</v>
      </c>
      <c r="I102" s="3"/>
      <c r="J102" s="12"/>
      <c r="K102" s="70"/>
      <c r="L102" s="18">
        <f t="shared" si="13"/>
        <v>1</v>
      </c>
      <c r="M102" s="3"/>
      <c r="N102" s="62">
        <v>1</v>
      </c>
      <c r="O102" s="70"/>
      <c r="P102" s="15">
        <f t="shared" si="15"/>
        <v>0</v>
      </c>
      <c r="Q102" s="3"/>
      <c r="R102" s="12"/>
      <c r="S102" s="93"/>
    </row>
    <row r="103" spans="1:19" x14ac:dyDescent="0.4">
      <c r="A103" s="26"/>
      <c r="B103" s="24" t="s">
        <v>171</v>
      </c>
      <c r="C103" s="48">
        <f t="shared" si="24"/>
        <v>4</v>
      </c>
      <c r="D103" s="37">
        <f t="shared" si="17"/>
        <v>0</v>
      </c>
      <c r="E103" s="3"/>
      <c r="F103" s="12"/>
      <c r="G103" s="70"/>
      <c r="H103" s="15">
        <f t="shared" si="29"/>
        <v>0</v>
      </c>
      <c r="I103" s="3"/>
      <c r="J103" s="12"/>
      <c r="K103" s="70"/>
      <c r="L103" s="18">
        <f t="shared" si="13"/>
        <v>4</v>
      </c>
      <c r="M103" s="3">
        <v>3</v>
      </c>
      <c r="N103" s="62">
        <v>1</v>
      </c>
      <c r="O103" s="70"/>
      <c r="P103" s="15">
        <f t="shared" si="15"/>
        <v>0</v>
      </c>
      <c r="Q103" s="3"/>
      <c r="R103" s="12"/>
      <c r="S103" s="93"/>
    </row>
    <row r="104" spans="1:19" x14ac:dyDescent="0.4">
      <c r="A104" s="26"/>
      <c r="B104" s="24" t="s">
        <v>46</v>
      </c>
      <c r="C104" s="48">
        <f t="shared" si="24"/>
        <v>7</v>
      </c>
      <c r="D104" s="37">
        <f t="shared" si="17"/>
        <v>0</v>
      </c>
      <c r="E104" s="3"/>
      <c r="F104" s="12"/>
      <c r="G104" s="70"/>
      <c r="H104" s="15">
        <f t="shared" si="29"/>
        <v>0</v>
      </c>
      <c r="I104" s="3"/>
      <c r="J104" s="12"/>
      <c r="K104" s="70"/>
      <c r="L104" s="18">
        <f t="shared" si="13"/>
        <v>7</v>
      </c>
      <c r="M104" s="3">
        <v>3</v>
      </c>
      <c r="N104" s="62">
        <v>4</v>
      </c>
      <c r="O104" s="70"/>
      <c r="P104" s="15">
        <f t="shared" si="15"/>
        <v>0</v>
      </c>
      <c r="Q104" s="3"/>
      <c r="R104" s="12"/>
      <c r="S104" s="93"/>
    </row>
    <row r="105" spans="1:19" x14ac:dyDescent="0.4">
      <c r="A105" s="26"/>
      <c r="B105" s="24" t="s">
        <v>230</v>
      </c>
      <c r="C105" s="48">
        <f t="shared" si="24"/>
        <v>3</v>
      </c>
      <c r="D105" s="37">
        <f t="shared" si="17"/>
        <v>1</v>
      </c>
      <c r="E105" s="3"/>
      <c r="F105" s="12">
        <v>1</v>
      </c>
      <c r="G105" s="70"/>
      <c r="H105" s="15">
        <f t="shared" si="29"/>
        <v>0</v>
      </c>
      <c r="I105" s="3"/>
      <c r="J105" s="12"/>
      <c r="K105" s="70"/>
      <c r="L105" s="18">
        <f t="shared" si="13"/>
        <v>2</v>
      </c>
      <c r="M105" s="3"/>
      <c r="N105" s="62">
        <v>2</v>
      </c>
      <c r="O105" s="70"/>
      <c r="P105" s="15">
        <f t="shared" si="15"/>
        <v>0</v>
      </c>
      <c r="Q105" s="3"/>
      <c r="R105" s="12"/>
      <c r="S105" s="93"/>
    </row>
    <row r="106" spans="1:19" x14ac:dyDescent="0.4">
      <c r="A106" s="26"/>
      <c r="B106" s="24" t="s">
        <v>255</v>
      </c>
      <c r="C106" s="48">
        <f t="shared" si="24"/>
        <v>1</v>
      </c>
      <c r="D106" s="37">
        <f t="shared" si="17"/>
        <v>0</v>
      </c>
      <c r="E106" s="3"/>
      <c r="F106" s="12"/>
      <c r="G106" s="70"/>
      <c r="H106" s="15">
        <f t="shared" si="29"/>
        <v>0</v>
      </c>
      <c r="I106" s="3"/>
      <c r="J106" s="12"/>
      <c r="K106" s="70"/>
      <c r="L106" s="18">
        <f t="shared" si="13"/>
        <v>1</v>
      </c>
      <c r="M106" s="3">
        <v>1</v>
      </c>
      <c r="N106" s="62"/>
      <c r="O106" s="70"/>
      <c r="P106" s="15">
        <f t="shared" si="15"/>
        <v>0</v>
      </c>
      <c r="Q106" s="3"/>
      <c r="R106" s="12"/>
      <c r="S106" s="93"/>
    </row>
    <row r="107" spans="1:19" x14ac:dyDescent="0.4">
      <c r="A107" s="26"/>
      <c r="B107" s="24" t="s">
        <v>172</v>
      </c>
      <c r="C107" s="48">
        <f t="shared" si="24"/>
        <v>1</v>
      </c>
      <c r="D107" s="37">
        <f t="shared" si="17"/>
        <v>0</v>
      </c>
      <c r="E107" s="3"/>
      <c r="F107" s="12"/>
      <c r="G107" s="70"/>
      <c r="H107" s="15">
        <f t="shared" si="29"/>
        <v>0</v>
      </c>
      <c r="I107" s="3"/>
      <c r="J107" s="12"/>
      <c r="K107" s="70"/>
      <c r="L107" s="18">
        <f t="shared" si="13"/>
        <v>1</v>
      </c>
      <c r="M107" s="3"/>
      <c r="N107" s="62">
        <v>1</v>
      </c>
      <c r="O107" s="70"/>
      <c r="P107" s="15">
        <f t="shared" ref="P107:P163" si="31">Q107+R107+S107</f>
        <v>0</v>
      </c>
      <c r="Q107" s="3"/>
      <c r="R107" s="12"/>
      <c r="S107" s="93"/>
    </row>
    <row r="108" spans="1:19" x14ac:dyDescent="0.4">
      <c r="A108" s="26"/>
      <c r="B108" s="24" t="s">
        <v>47</v>
      </c>
      <c r="C108" s="48">
        <f t="shared" si="24"/>
        <v>2</v>
      </c>
      <c r="D108" s="37">
        <f t="shared" si="17"/>
        <v>0</v>
      </c>
      <c r="E108" s="3"/>
      <c r="F108" s="12"/>
      <c r="G108" s="70"/>
      <c r="H108" s="15">
        <f t="shared" si="29"/>
        <v>0</v>
      </c>
      <c r="I108" s="3"/>
      <c r="J108" s="12"/>
      <c r="K108" s="70"/>
      <c r="L108" s="18">
        <f t="shared" si="13"/>
        <v>2</v>
      </c>
      <c r="M108" s="3">
        <v>1</v>
      </c>
      <c r="N108" s="62">
        <v>1</v>
      </c>
      <c r="O108" s="70"/>
      <c r="P108" s="15">
        <f t="shared" si="31"/>
        <v>0</v>
      </c>
      <c r="Q108" s="3"/>
      <c r="R108" s="12"/>
      <c r="S108" s="93"/>
    </row>
    <row r="109" spans="1:19" x14ac:dyDescent="0.4">
      <c r="A109" s="26"/>
      <c r="B109" s="24" t="s">
        <v>48</v>
      </c>
      <c r="C109" s="48">
        <f t="shared" si="24"/>
        <v>8</v>
      </c>
      <c r="D109" s="37">
        <f t="shared" si="17"/>
        <v>0</v>
      </c>
      <c r="E109" s="3"/>
      <c r="F109" s="12"/>
      <c r="G109" s="70"/>
      <c r="H109" s="15">
        <f t="shared" si="29"/>
        <v>1</v>
      </c>
      <c r="I109" s="3"/>
      <c r="J109" s="12">
        <v>1</v>
      </c>
      <c r="K109" s="70"/>
      <c r="L109" s="18">
        <f t="shared" si="13"/>
        <v>7</v>
      </c>
      <c r="M109" s="3">
        <v>3</v>
      </c>
      <c r="N109" s="62">
        <v>4</v>
      </c>
      <c r="O109" s="70"/>
      <c r="P109" s="15">
        <f t="shared" si="31"/>
        <v>0</v>
      </c>
      <c r="Q109" s="3"/>
      <c r="R109" s="12"/>
      <c r="S109" s="93"/>
    </row>
    <row r="110" spans="1:19" x14ac:dyDescent="0.4">
      <c r="A110" s="26"/>
      <c r="B110" s="24" t="s">
        <v>49</v>
      </c>
      <c r="C110" s="48">
        <f t="shared" si="24"/>
        <v>4</v>
      </c>
      <c r="D110" s="37">
        <f t="shared" si="17"/>
        <v>0</v>
      </c>
      <c r="E110" s="3"/>
      <c r="F110" s="12"/>
      <c r="G110" s="70"/>
      <c r="H110" s="15">
        <f t="shared" si="29"/>
        <v>0</v>
      </c>
      <c r="I110" s="3"/>
      <c r="J110" s="12"/>
      <c r="K110" s="70"/>
      <c r="L110" s="18">
        <f t="shared" si="13"/>
        <v>4</v>
      </c>
      <c r="M110" s="3">
        <v>3</v>
      </c>
      <c r="N110" s="62">
        <v>1</v>
      </c>
      <c r="O110" s="70"/>
      <c r="P110" s="15">
        <f t="shared" si="31"/>
        <v>0</v>
      </c>
      <c r="Q110" s="3"/>
      <c r="R110" s="12"/>
      <c r="S110" s="93"/>
    </row>
    <row r="111" spans="1:19" x14ac:dyDescent="0.4">
      <c r="A111" s="26"/>
      <c r="B111" s="24" t="s">
        <v>50</v>
      </c>
      <c r="C111" s="48">
        <f t="shared" si="24"/>
        <v>34</v>
      </c>
      <c r="D111" s="37">
        <f t="shared" si="17"/>
        <v>0</v>
      </c>
      <c r="E111" s="3"/>
      <c r="F111" s="12"/>
      <c r="G111" s="70"/>
      <c r="H111" s="15">
        <f t="shared" si="29"/>
        <v>0</v>
      </c>
      <c r="I111" s="3"/>
      <c r="J111" s="12"/>
      <c r="K111" s="70"/>
      <c r="L111" s="18">
        <f t="shared" si="13"/>
        <v>34</v>
      </c>
      <c r="M111" s="3">
        <v>19</v>
      </c>
      <c r="N111" s="62">
        <v>15</v>
      </c>
      <c r="O111" s="70"/>
      <c r="P111" s="15">
        <f t="shared" si="31"/>
        <v>0</v>
      </c>
      <c r="Q111" s="3"/>
      <c r="R111" s="12"/>
      <c r="S111" s="93"/>
    </row>
    <row r="112" spans="1:19" x14ac:dyDescent="0.4">
      <c r="A112" s="26"/>
      <c r="B112" s="24" t="s">
        <v>51</v>
      </c>
      <c r="C112" s="48">
        <f t="shared" si="24"/>
        <v>12</v>
      </c>
      <c r="D112" s="37">
        <f t="shared" si="17"/>
        <v>0</v>
      </c>
      <c r="E112" s="3"/>
      <c r="F112" s="12"/>
      <c r="G112" s="70"/>
      <c r="H112" s="15">
        <f t="shared" si="29"/>
        <v>1</v>
      </c>
      <c r="I112" s="3"/>
      <c r="J112" s="12">
        <v>1</v>
      </c>
      <c r="K112" s="70"/>
      <c r="L112" s="18">
        <f t="shared" si="13"/>
        <v>11</v>
      </c>
      <c r="M112" s="3">
        <v>5</v>
      </c>
      <c r="N112" s="62">
        <v>6</v>
      </c>
      <c r="O112" s="70"/>
      <c r="P112" s="15">
        <f t="shared" si="31"/>
        <v>0</v>
      </c>
      <c r="Q112" s="3"/>
      <c r="R112" s="12"/>
      <c r="S112" s="93"/>
    </row>
    <row r="113" spans="1:19" x14ac:dyDescent="0.4">
      <c r="A113" s="26"/>
      <c r="B113" s="24" t="s">
        <v>145</v>
      </c>
      <c r="C113" s="48">
        <f t="shared" si="24"/>
        <v>1</v>
      </c>
      <c r="D113" s="37">
        <f t="shared" si="17"/>
        <v>0</v>
      </c>
      <c r="E113" s="3"/>
      <c r="F113" s="12"/>
      <c r="G113" s="70"/>
      <c r="H113" s="15">
        <f t="shared" si="29"/>
        <v>0</v>
      </c>
      <c r="I113" s="3"/>
      <c r="J113" s="12"/>
      <c r="K113" s="70"/>
      <c r="L113" s="18">
        <f t="shared" si="13"/>
        <v>1</v>
      </c>
      <c r="M113" s="3">
        <v>1</v>
      </c>
      <c r="N113" s="62"/>
      <c r="O113" s="70"/>
      <c r="P113" s="15">
        <f t="shared" si="31"/>
        <v>0</v>
      </c>
      <c r="Q113" s="3"/>
      <c r="R113" s="12"/>
      <c r="S113" s="93"/>
    </row>
    <row r="114" spans="1:19" x14ac:dyDescent="0.4">
      <c r="A114" s="26"/>
      <c r="B114" s="24" t="s">
        <v>52</v>
      </c>
      <c r="C114" s="48">
        <f t="shared" si="24"/>
        <v>1</v>
      </c>
      <c r="D114" s="37">
        <f t="shared" si="17"/>
        <v>0</v>
      </c>
      <c r="E114" s="3"/>
      <c r="F114" s="12"/>
      <c r="G114" s="70"/>
      <c r="H114" s="15">
        <f t="shared" si="29"/>
        <v>0</v>
      </c>
      <c r="I114" s="3"/>
      <c r="J114" s="12"/>
      <c r="K114" s="70"/>
      <c r="L114" s="18">
        <f t="shared" si="13"/>
        <v>1</v>
      </c>
      <c r="M114" s="3"/>
      <c r="N114" s="62">
        <v>1</v>
      </c>
      <c r="O114" s="70"/>
      <c r="P114" s="15">
        <f t="shared" si="31"/>
        <v>0</v>
      </c>
      <c r="Q114" s="3"/>
      <c r="R114" s="12"/>
      <c r="S114" s="93"/>
    </row>
    <row r="115" spans="1:19" x14ac:dyDescent="0.4">
      <c r="A115" s="26"/>
      <c r="B115" s="24" t="s">
        <v>210</v>
      </c>
      <c r="C115" s="48">
        <f t="shared" si="24"/>
        <v>3</v>
      </c>
      <c r="D115" s="37">
        <f t="shared" si="17"/>
        <v>0</v>
      </c>
      <c r="E115" s="3"/>
      <c r="F115" s="12"/>
      <c r="G115" s="70"/>
      <c r="H115" s="15">
        <f t="shared" si="29"/>
        <v>1</v>
      </c>
      <c r="I115" s="3">
        <v>1</v>
      </c>
      <c r="J115" s="12"/>
      <c r="K115" s="70"/>
      <c r="L115" s="18">
        <f t="shared" si="13"/>
        <v>2</v>
      </c>
      <c r="M115" s="3">
        <v>2</v>
      </c>
      <c r="N115" s="62"/>
      <c r="O115" s="70"/>
      <c r="P115" s="15">
        <f t="shared" si="31"/>
        <v>0</v>
      </c>
      <c r="Q115" s="3"/>
      <c r="R115" s="12"/>
      <c r="S115" s="93"/>
    </row>
    <row r="116" spans="1:19" x14ac:dyDescent="0.4">
      <c r="A116" s="26"/>
      <c r="B116" s="24" t="s">
        <v>173</v>
      </c>
      <c r="C116" s="48">
        <f t="shared" si="24"/>
        <v>1</v>
      </c>
      <c r="D116" s="37">
        <f t="shared" si="17"/>
        <v>0</v>
      </c>
      <c r="E116" s="3"/>
      <c r="F116" s="12"/>
      <c r="G116" s="70"/>
      <c r="H116" s="15">
        <f t="shared" si="29"/>
        <v>0</v>
      </c>
      <c r="I116" s="3"/>
      <c r="J116" s="12"/>
      <c r="K116" s="70"/>
      <c r="L116" s="18">
        <f t="shared" si="13"/>
        <v>1</v>
      </c>
      <c r="M116" s="3">
        <v>1</v>
      </c>
      <c r="N116" s="62"/>
      <c r="O116" s="70"/>
      <c r="P116" s="15">
        <f t="shared" si="31"/>
        <v>0</v>
      </c>
      <c r="Q116" s="3"/>
      <c r="R116" s="12"/>
      <c r="S116" s="93"/>
    </row>
    <row r="117" spans="1:19" x14ac:dyDescent="0.4">
      <c r="A117" s="26"/>
      <c r="B117" s="24" t="s">
        <v>53</v>
      </c>
      <c r="C117" s="48">
        <f t="shared" si="24"/>
        <v>6</v>
      </c>
      <c r="D117" s="37">
        <f t="shared" ref="D117:D161" si="32">E117+F117+G117</f>
        <v>1</v>
      </c>
      <c r="E117" s="3"/>
      <c r="F117" s="12">
        <v>1</v>
      </c>
      <c r="G117" s="70"/>
      <c r="H117" s="15">
        <f t="shared" si="29"/>
        <v>1</v>
      </c>
      <c r="I117" s="3"/>
      <c r="J117" s="12">
        <v>1</v>
      </c>
      <c r="K117" s="70"/>
      <c r="L117" s="18">
        <f t="shared" si="13"/>
        <v>4</v>
      </c>
      <c r="M117" s="3"/>
      <c r="N117" s="62">
        <v>4</v>
      </c>
      <c r="O117" s="70"/>
      <c r="P117" s="15">
        <f t="shared" si="31"/>
        <v>0</v>
      </c>
      <c r="Q117" s="3"/>
      <c r="R117" s="12"/>
      <c r="S117" s="93"/>
    </row>
    <row r="118" spans="1:19" x14ac:dyDescent="0.4">
      <c r="A118" s="26"/>
      <c r="B118" s="24" t="s">
        <v>374</v>
      </c>
      <c r="C118" s="48">
        <f t="shared" si="24"/>
        <v>3</v>
      </c>
      <c r="D118" s="37">
        <f t="shared" si="32"/>
        <v>1</v>
      </c>
      <c r="E118" s="3">
        <v>1</v>
      </c>
      <c r="F118" s="12"/>
      <c r="G118" s="70"/>
      <c r="H118" s="15">
        <f t="shared" si="29"/>
        <v>1</v>
      </c>
      <c r="I118" s="3"/>
      <c r="J118" s="12">
        <v>1</v>
      </c>
      <c r="K118" s="70"/>
      <c r="L118" s="18">
        <f t="shared" si="13"/>
        <v>1</v>
      </c>
      <c r="M118" s="3"/>
      <c r="N118" s="62">
        <v>1</v>
      </c>
      <c r="O118" s="70"/>
      <c r="P118" s="15">
        <f t="shared" si="31"/>
        <v>0</v>
      </c>
      <c r="Q118" s="3"/>
      <c r="R118" s="12"/>
      <c r="S118" s="93"/>
    </row>
    <row r="119" spans="1:19" x14ac:dyDescent="0.4">
      <c r="A119" s="26"/>
      <c r="B119" s="24" t="s">
        <v>54</v>
      </c>
      <c r="C119" s="48">
        <f t="shared" si="24"/>
        <v>1</v>
      </c>
      <c r="D119" s="37">
        <f t="shared" si="32"/>
        <v>0</v>
      </c>
      <c r="E119" s="3"/>
      <c r="F119" s="12"/>
      <c r="G119" s="70"/>
      <c r="H119" s="15">
        <f t="shared" si="29"/>
        <v>0</v>
      </c>
      <c r="I119" s="3"/>
      <c r="J119" s="12"/>
      <c r="K119" s="70"/>
      <c r="L119" s="18">
        <f t="shared" si="13"/>
        <v>1</v>
      </c>
      <c r="M119" s="3">
        <v>1</v>
      </c>
      <c r="N119" s="62"/>
      <c r="O119" s="70"/>
      <c r="P119" s="15">
        <f t="shared" si="31"/>
        <v>0</v>
      </c>
      <c r="Q119" s="3"/>
      <c r="R119" s="12"/>
      <c r="S119" s="93"/>
    </row>
    <row r="120" spans="1:19" x14ac:dyDescent="0.4">
      <c r="A120" s="26"/>
      <c r="B120" s="24" t="s">
        <v>245</v>
      </c>
      <c r="C120" s="48">
        <f t="shared" si="24"/>
        <v>6</v>
      </c>
      <c r="D120" s="37">
        <f t="shared" si="32"/>
        <v>0</v>
      </c>
      <c r="E120" s="3"/>
      <c r="F120" s="12"/>
      <c r="G120" s="70"/>
      <c r="H120" s="15">
        <f t="shared" si="29"/>
        <v>0</v>
      </c>
      <c r="I120" s="3"/>
      <c r="J120" s="12"/>
      <c r="K120" s="70"/>
      <c r="L120" s="18">
        <f t="shared" si="13"/>
        <v>6</v>
      </c>
      <c r="M120" s="3">
        <v>4</v>
      </c>
      <c r="N120" s="62">
        <v>2</v>
      </c>
      <c r="O120" s="70"/>
      <c r="P120" s="15">
        <f t="shared" si="31"/>
        <v>0</v>
      </c>
      <c r="Q120" s="3"/>
      <c r="R120" s="12"/>
      <c r="S120" s="93"/>
    </row>
    <row r="121" spans="1:19" x14ac:dyDescent="0.4">
      <c r="A121" s="26"/>
      <c r="B121" s="24" t="s">
        <v>55</v>
      </c>
      <c r="C121" s="48">
        <f t="shared" si="24"/>
        <v>2</v>
      </c>
      <c r="D121" s="37">
        <f t="shared" si="32"/>
        <v>0</v>
      </c>
      <c r="E121" s="3"/>
      <c r="F121" s="12"/>
      <c r="G121" s="70"/>
      <c r="H121" s="15">
        <f t="shared" si="29"/>
        <v>0</v>
      </c>
      <c r="I121" s="3"/>
      <c r="J121" s="12"/>
      <c r="K121" s="70"/>
      <c r="L121" s="18">
        <f t="shared" si="13"/>
        <v>2</v>
      </c>
      <c r="M121" s="3">
        <v>2</v>
      </c>
      <c r="N121" s="62"/>
      <c r="O121" s="70"/>
      <c r="P121" s="15">
        <f t="shared" si="31"/>
        <v>0</v>
      </c>
      <c r="Q121" s="3"/>
      <c r="R121" s="12"/>
      <c r="S121" s="93"/>
    </row>
    <row r="122" spans="1:19" x14ac:dyDescent="0.4">
      <c r="A122" s="26"/>
      <c r="B122" s="24" t="s">
        <v>134</v>
      </c>
      <c r="C122" s="48">
        <f t="shared" si="24"/>
        <v>1</v>
      </c>
      <c r="D122" s="37">
        <f t="shared" si="32"/>
        <v>0</v>
      </c>
      <c r="E122" s="3"/>
      <c r="F122" s="12"/>
      <c r="G122" s="70"/>
      <c r="H122" s="15">
        <f t="shared" si="29"/>
        <v>0</v>
      </c>
      <c r="I122" s="3"/>
      <c r="J122" s="12"/>
      <c r="K122" s="70"/>
      <c r="L122" s="18">
        <f t="shared" si="13"/>
        <v>1</v>
      </c>
      <c r="M122" s="3">
        <v>1</v>
      </c>
      <c r="N122" s="62"/>
      <c r="O122" s="70"/>
      <c r="P122" s="15">
        <f t="shared" si="31"/>
        <v>0</v>
      </c>
      <c r="Q122" s="3"/>
      <c r="R122" s="12"/>
      <c r="S122" s="93"/>
    </row>
    <row r="123" spans="1:19" x14ac:dyDescent="0.4">
      <c r="A123" s="26"/>
      <c r="B123" s="24" t="s">
        <v>56</v>
      </c>
      <c r="C123" s="48">
        <f t="shared" ref="C123:C171" si="33">D123+H123+L123+P123</f>
        <v>1</v>
      </c>
      <c r="D123" s="37">
        <f t="shared" si="32"/>
        <v>0</v>
      </c>
      <c r="E123" s="3"/>
      <c r="F123" s="12"/>
      <c r="G123" s="70"/>
      <c r="H123" s="15">
        <f t="shared" si="29"/>
        <v>0</v>
      </c>
      <c r="I123" s="3"/>
      <c r="J123" s="12"/>
      <c r="K123" s="70"/>
      <c r="L123" s="18">
        <f t="shared" si="13"/>
        <v>1</v>
      </c>
      <c r="M123" s="3"/>
      <c r="N123" s="62">
        <v>1</v>
      </c>
      <c r="O123" s="70"/>
      <c r="P123" s="15">
        <f t="shared" si="31"/>
        <v>0</v>
      </c>
      <c r="Q123" s="3"/>
      <c r="R123" s="12"/>
      <c r="S123" s="93"/>
    </row>
    <row r="124" spans="1:19" x14ac:dyDescent="0.4">
      <c r="A124" s="26"/>
      <c r="B124" s="24" t="s">
        <v>57</v>
      </c>
      <c r="C124" s="48">
        <f t="shared" si="33"/>
        <v>2</v>
      </c>
      <c r="D124" s="37">
        <f t="shared" si="32"/>
        <v>0</v>
      </c>
      <c r="E124" s="3"/>
      <c r="F124" s="12"/>
      <c r="G124" s="70"/>
      <c r="H124" s="15">
        <f t="shared" si="29"/>
        <v>0</v>
      </c>
      <c r="I124" s="3"/>
      <c r="J124" s="12"/>
      <c r="K124" s="70"/>
      <c r="L124" s="18">
        <f t="shared" si="13"/>
        <v>2</v>
      </c>
      <c r="M124" s="3">
        <v>1</v>
      </c>
      <c r="N124" s="62">
        <v>1</v>
      </c>
      <c r="O124" s="70"/>
      <c r="P124" s="15">
        <f t="shared" si="31"/>
        <v>0</v>
      </c>
      <c r="Q124" s="3"/>
      <c r="R124" s="12"/>
      <c r="S124" s="93"/>
    </row>
    <row r="125" spans="1:19" ht="19.5" thickBot="1" x14ac:dyDescent="0.45">
      <c r="A125" s="26"/>
      <c r="B125" s="25" t="s">
        <v>175</v>
      </c>
      <c r="C125" s="49">
        <f t="shared" si="33"/>
        <v>1</v>
      </c>
      <c r="D125" s="38">
        <f t="shared" si="32"/>
        <v>0</v>
      </c>
      <c r="E125" s="20"/>
      <c r="F125" s="21"/>
      <c r="G125" s="71"/>
      <c r="H125" s="19">
        <f t="shared" si="29"/>
        <v>0</v>
      </c>
      <c r="I125" s="20"/>
      <c r="J125" s="21"/>
      <c r="K125" s="71"/>
      <c r="L125" s="22">
        <f t="shared" si="13"/>
        <v>1</v>
      </c>
      <c r="M125" s="20">
        <v>1</v>
      </c>
      <c r="N125" s="63"/>
      <c r="O125" s="71"/>
      <c r="P125" s="19">
        <f t="shared" si="31"/>
        <v>0</v>
      </c>
      <c r="Q125" s="20"/>
      <c r="R125" s="21"/>
      <c r="S125" s="89"/>
    </row>
    <row r="126" spans="1:19" ht="20.25" thickTop="1" thickBot="1" x14ac:dyDescent="0.45">
      <c r="A126" s="131" t="s">
        <v>58</v>
      </c>
      <c r="B126" s="132"/>
      <c r="C126" s="46">
        <f t="shared" si="33"/>
        <v>7</v>
      </c>
      <c r="D126" s="35">
        <f t="shared" si="32"/>
        <v>0</v>
      </c>
      <c r="E126" s="7">
        <f>SUM(E127:E132)</f>
        <v>0</v>
      </c>
      <c r="F126" s="10">
        <f>SUM(F127:F132)</f>
        <v>0</v>
      </c>
      <c r="G126" s="68">
        <f>SUM(G127:G132)</f>
        <v>0</v>
      </c>
      <c r="H126" s="13">
        <f t="shared" si="29"/>
        <v>0</v>
      </c>
      <c r="I126" s="7">
        <f>SUM(I127:I132)</f>
        <v>0</v>
      </c>
      <c r="J126" s="10">
        <f>SUM(J127:J132)</f>
        <v>0</v>
      </c>
      <c r="K126" s="68">
        <f>SUM(K127:K132)</f>
        <v>0</v>
      </c>
      <c r="L126" s="16">
        <f t="shared" si="13"/>
        <v>7</v>
      </c>
      <c r="M126" s="7">
        <f>SUM(M127:M132)</f>
        <v>2</v>
      </c>
      <c r="N126" s="60">
        <f>SUM(N127:N132)</f>
        <v>5</v>
      </c>
      <c r="O126" s="68">
        <f>SUM(O127:O132)</f>
        <v>0</v>
      </c>
      <c r="P126" s="13">
        <f t="shared" si="31"/>
        <v>0</v>
      </c>
      <c r="Q126" s="7">
        <f>SUM(Q127:Q132)</f>
        <v>0</v>
      </c>
      <c r="R126" s="10">
        <f>SUM(R127:R132)</f>
        <v>0</v>
      </c>
      <c r="S126" s="91">
        <f>SUM(S127:S132)</f>
        <v>0</v>
      </c>
    </row>
    <row r="127" spans="1:19" ht="19.5" thickTop="1" x14ac:dyDescent="0.4">
      <c r="A127" s="26"/>
      <c r="B127" s="23" t="s">
        <v>176</v>
      </c>
      <c r="C127" s="47">
        <f t="shared" si="33"/>
        <v>1</v>
      </c>
      <c r="D127" s="36">
        <f t="shared" si="32"/>
        <v>0</v>
      </c>
      <c r="E127" s="4"/>
      <c r="F127" s="11"/>
      <c r="G127" s="69"/>
      <c r="H127" s="14">
        <f t="shared" si="29"/>
        <v>0</v>
      </c>
      <c r="I127" s="4"/>
      <c r="J127" s="11"/>
      <c r="K127" s="69"/>
      <c r="L127" s="17">
        <f t="shared" si="13"/>
        <v>1</v>
      </c>
      <c r="M127" s="4">
        <v>1</v>
      </c>
      <c r="N127" s="61"/>
      <c r="O127" s="69"/>
      <c r="P127" s="14">
        <f t="shared" si="31"/>
        <v>0</v>
      </c>
      <c r="Q127" s="4"/>
      <c r="R127" s="11"/>
      <c r="S127" s="92"/>
    </row>
    <row r="128" spans="1:19" x14ac:dyDescent="0.4">
      <c r="A128" s="26"/>
      <c r="B128" s="24" t="s">
        <v>59</v>
      </c>
      <c r="C128" s="48">
        <f t="shared" si="33"/>
        <v>2</v>
      </c>
      <c r="D128" s="37">
        <f t="shared" si="32"/>
        <v>0</v>
      </c>
      <c r="E128" s="3"/>
      <c r="F128" s="12"/>
      <c r="G128" s="70"/>
      <c r="H128" s="14">
        <f t="shared" si="29"/>
        <v>0</v>
      </c>
      <c r="I128" s="3"/>
      <c r="J128" s="12"/>
      <c r="K128" s="70"/>
      <c r="L128" s="18">
        <f t="shared" si="13"/>
        <v>2</v>
      </c>
      <c r="M128" s="3">
        <v>1</v>
      </c>
      <c r="N128" s="62">
        <v>1</v>
      </c>
      <c r="O128" s="70"/>
      <c r="P128" s="15">
        <f t="shared" si="31"/>
        <v>0</v>
      </c>
      <c r="Q128" s="3"/>
      <c r="R128" s="12"/>
      <c r="S128" s="93"/>
    </row>
    <row r="129" spans="1:19" x14ac:dyDescent="0.4">
      <c r="A129" s="26"/>
      <c r="B129" s="24" t="s">
        <v>177</v>
      </c>
      <c r="C129" s="48">
        <f t="shared" si="33"/>
        <v>1</v>
      </c>
      <c r="D129" s="37">
        <f t="shared" si="32"/>
        <v>0</v>
      </c>
      <c r="E129" s="3"/>
      <c r="F129" s="12"/>
      <c r="G129" s="70"/>
      <c r="H129" s="14">
        <f t="shared" si="29"/>
        <v>0</v>
      </c>
      <c r="I129" s="3"/>
      <c r="J129" s="12"/>
      <c r="K129" s="70"/>
      <c r="L129" s="18">
        <f t="shared" si="13"/>
        <v>1</v>
      </c>
      <c r="M129" s="3"/>
      <c r="N129" s="62">
        <v>1</v>
      </c>
      <c r="O129" s="70"/>
      <c r="P129" s="15">
        <f t="shared" si="31"/>
        <v>0</v>
      </c>
      <c r="Q129" s="3"/>
      <c r="R129" s="12"/>
      <c r="S129" s="93"/>
    </row>
    <row r="130" spans="1:19" x14ac:dyDescent="0.4">
      <c r="A130" s="26"/>
      <c r="B130" t="s">
        <v>277</v>
      </c>
      <c r="C130" s="48">
        <f t="shared" si="33"/>
        <v>1</v>
      </c>
      <c r="D130" s="37">
        <f t="shared" si="32"/>
        <v>0</v>
      </c>
      <c r="E130" s="3"/>
      <c r="F130" s="12"/>
      <c r="G130" s="70"/>
      <c r="H130" s="14">
        <f t="shared" si="29"/>
        <v>0</v>
      </c>
      <c r="I130" s="3"/>
      <c r="J130" s="12"/>
      <c r="K130" s="70"/>
      <c r="L130" s="18">
        <f t="shared" si="13"/>
        <v>1</v>
      </c>
      <c r="M130" s="3"/>
      <c r="N130" s="62">
        <v>1</v>
      </c>
      <c r="O130" s="70"/>
      <c r="P130" s="15">
        <f t="shared" si="31"/>
        <v>0</v>
      </c>
      <c r="Q130" s="3"/>
      <c r="R130" s="12"/>
      <c r="S130" s="93"/>
    </row>
    <row r="131" spans="1:19" x14ac:dyDescent="0.4">
      <c r="A131" s="26"/>
      <c r="B131" s="24" t="s">
        <v>178</v>
      </c>
      <c r="C131" s="48">
        <f t="shared" si="33"/>
        <v>1</v>
      </c>
      <c r="D131" s="37">
        <f t="shared" si="32"/>
        <v>0</v>
      </c>
      <c r="E131" s="3"/>
      <c r="F131" s="12"/>
      <c r="G131" s="70"/>
      <c r="H131" s="14">
        <f t="shared" si="29"/>
        <v>0</v>
      </c>
      <c r="I131" s="3"/>
      <c r="J131" s="12"/>
      <c r="K131" s="70"/>
      <c r="L131" s="18">
        <f t="shared" si="13"/>
        <v>1</v>
      </c>
      <c r="M131" s="3"/>
      <c r="N131" s="62">
        <v>1</v>
      </c>
      <c r="O131" s="70"/>
      <c r="P131" s="15">
        <f t="shared" si="31"/>
        <v>0</v>
      </c>
      <c r="Q131" s="3"/>
      <c r="R131" s="12"/>
      <c r="S131" s="93"/>
    </row>
    <row r="132" spans="1:19" ht="19.5" thickBot="1" x14ac:dyDescent="0.45">
      <c r="A132" s="26"/>
      <c r="B132" s="25" t="s">
        <v>135</v>
      </c>
      <c r="C132" s="49">
        <f t="shared" si="33"/>
        <v>1</v>
      </c>
      <c r="D132" s="38">
        <f t="shared" si="32"/>
        <v>0</v>
      </c>
      <c r="E132" s="20"/>
      <c r="F132" s="21"/>
      <c r="G132" s="71"/>
      <c r="H132" s="14">
        <f t="shared" si="29"/>
        <v>0</v>
      </c>
      <c r="I132" s="20"/>
      <c r="J132" s="21"/>
      <c r="K132" s="71"/>
      <c r="L132" s="22">
        <f t="shared" si="13"/>
        <v>1</v>
      </c>
      <c r="M132" s="20"/>
      <c r="N132" s="63">
        <v>1</v>
      </c>
      <c r="O132" s="71"/>
      <c r="P132" s="19">
        <f t="shared" si="31"/>
        <v>0</v>
      </c>
      <c r="Q132" s="20"/>
      <c r="R132" s="21"/>
      <c r="S132" s="89"/>
    </row>
    <row r="133" spans="1:19" ht="20.25" thickTop="1" thickBot="1" x14ac:dyDescent="0.45">
      <c r="A133" s="131" t="s">
        <v>61</v>
      </c>
      <c r="B133" s="132"/>
      <c r="C133" s="46">
        <f t="shared" si="33"/>
        <v>234</v>
      </c>
      <c r="D133" s="35">
        <f t="shared" si="32"/>
        <v>7</v>
      </c>
      <c r="E133" s="7">
        <f>SUM(E134:E163)</f>
        <v>5</v>
      </c>
      <c r="F133" s="10">
        <f>SUM(F134:F163)</f>
        <v>2</v>
      </c>
      <c r="G133" s="68">
        <f>SUM(G134:G163)</f>
        <v>0</v>
      </c>
      <c r="H133" s="13">
        <f t="shared" si="29"/>
        <v>27</v>
      </c>
      <c r="I133" s="7">
        <f>SUM(I134:I163)</f>
        <v>21</v>
      </c>
      <c r="J133" s="10">
        <f>SUM(J134:J163)</f>
        <v>6</v>
      </c>
      <c r="K133" s="68">
        <f>SUM(K134:K163)</f>
        <v>0</v>
      </c>
      <c r="L133" s="16">
        <f t="shared" si="13"/>
        <v>200</v>
      </c>
      <c r="M133" s="7">
        <f>SUM(M134:M163)</f>
        <v>96</v>
      </c>
      <c r="N133" s="60">
        <f>SUM(N134:N163)</f>
        <v>104</v>
      </c>
      <c r="O133" s="68">
        <f>SUM(O134:O163)</f>
        <v>0</v>
      </c>
      <c r="P133" s="13">
        <f t="shared" si="31"/>
        <v>0</v>
      </c>
      <c r="Q133" s="7">
        <f>SUM(Q134:Q163)</f>
        <v>0</v>
      </c>
      <c r="R133" s="10">
        <f>SUM(R134:R163)</f>
        <v>0</v>
      </c>
      <c r="S133" s="91">
        <f>SUM(S134:S163)</f>
        <v>0</v>
      </c>
    </row>
    <row r="134" spans="1:19" ht="19.5" thickTop="1" x14ac:dyDescent="0.4">
      <c r="A134" s="26"/>
      <c r="B134" s="23" t="s">
        <v>179</v>
      </c>
      <c r="C134" s="47">
        <f t="shared" si="33"/>
        <v>1</v>
      </c>
      <c r="D134" s="36">
        <f t="shared" si="32"/>
        <v>0</v>
      </c>
      <c r="E134" s="4"/>
      <c r="F134" s="11"/>
      <c r="G134" s="69"/>
      <c r="H134" s="14">
        <f t="shared" si="29"/>
        <v>0</v>
      </c>
      <c r="I134" s="4"/>
      <c r="J134" s="11"/>
      <c r="K134" s="69"/>
      <c r="L134" s="17">
        <f t="shared" ref="L134:L217" si="34">M134+N134+O134</f>
        <v>1</v>
      </c>
      <c r="M134" s="4">
        <v>1</v>
      </c>
      <c r="N134" s="61"/>
      <c r="O134" s="69"/>
      <c r="P134" s="14">
        <f t="shared" si="31"/>
        <v>0</v>
      </c>
      <c r="Q134" s="4"/>
      <c r="R134" s="11"/>
      <c r="S134" s="92"/>
    </row>
    <row r="135" spans="1:19" x14ac:dyDescent="0.4">
      <c r="A135" s="26"/>
      <c r="B135" s="24" t="s">
        <v>62</v>
      </c>
      <c r="C135" s="48">
        <f t="shared" si="33"/>
        <v>2</v>
      </c>
      <c r="D135" s="37">
        <f t="shared" si="32"/>
        <v>0</v>
      </c>
      <c r="E135" s="3"/>
      <c r="F135" s="12"/>
      <c r="G135" s="70"/>
      <c r="H135" s="14">
        <f t="shared" si="29"/>
        <v>1</v>
      </c>
      <c r="I135" s="3"/>
      <c r="J135" s="12">
        <v>1</v>
      </c>
      <c r="K135" s="70"/>
      <c r="L135" s="18">
        <f t="shared" si="34"/>
        <v>1</v>
      </c>
      <c r="M135" s="3">
        <v>1</v>
      </c>
      <c r="N135" s="62"/>
      <c r="O135" s="70"/>
      <c r="P135" s="15">
        <f t="shared" si="31"/>
        <v>0</v>
      </c>
      <c r="Q135" s="3"/>
      <c r="R135" s="12"/>
      <c r="S135" s="93"/>
    </row>
    <row r="136" spans="1:19" x14ac:dyDescent="0.4">
      <c r="A136" s="26"/>
      <c r="B136" s="57" t="s">
        <v>284</v>
      </c>
      <c r="C136" s="48">
        <f t="shared" si="33"/>
        <v>1</v>
      </c>
      <c r="D136" s="37">
        <f t="shared" si="32"/>
        <v>0</v>
      </c>
      <c r="E136" s="3"/>
      <c r="F136" s="12"/>
      <c r="G136" s="70"/>
      <c r="H136" s="14">
        <f t="shared" si="29"/>
        <v>0</v>
      </c>
      <c r="I136" s="3"/>
      <c r="J136" s="12"/>
      <c r="K136" s="70"/>
      <c r="L136" s="18">
        <f t="shared" si="34"/>
        <v>1</v>
      </c>
      <c r="M136" s="3"/>
      <c r="N136" s="62">
        <v>1</v>
      </c>
      <c r="O136" s="70"/>
      <c r="P136" s="15">
        <f t="shared" si="31"/>
        <v>0</v>
      </c>
      <c r="Q136" s="3"/>
      <c r="R136" s="12"/>
      <c r="S136" s="93"/>
    </row>
    <row r="137" spans="1:19" x14ac:dyDescent="0.4">
      <c r="A137" s="26"/>
      <c r="B137" t="s">
        <v>280</v>
      </c>
      <c r="C137" s="48">
        <f t="shared" si="33"/>
        <v>1</v>
      </c>
      <c r="D137" s="37">
        <f t="shared" si="32"/>
        <v>0</v>
      </c>
      <c r="E137" s="3"/>
      <c r="F137" s="12"/>
      <c r="G137" s="70"/>
      <c r="H137" s="14">
        <f t="shared" si="29"/>
        <v>1</v>
      </c>
      <c r="I137" s="3">
        <v>1</v>
      </c>
      <c r="J137" s="12"/>
      <c r="K137" s="70"/>
      <c r="L137" s="18">
        <f t="shared" si="34"/>
        <v>0</v>
      </c>
      <c r="M137" s="3"/>
      <c r="N137" s="62"/>
      <c r="O137" s="70"/>
      <c r="P137" s="15">
        <f t="shared" si="31"/>
        <v>0</v>
      </c>
      <c r="Q137" s="3"/>
      <c r="R137" s="12"/>
      <c r="S137" s="93"/>
    </row>
    <row r="138" spans="1:19" x14ac:dyDescent="0.4">
      <c r="A138" s="26"/>
      <c r="B138" s="24" t="s">
        <v>180</v>
      </c>
      <c r="C138" s="48">
        <f t="shared" si="33"/>
        <v>3</v>
      </c>
      <c r="D138" s="37">
        <f t="shared" si="32"/>
        <v>0</v>
      </c>
      <c r="E138" s="3"/>
      <c r="F138" s="12"/>
      <c r="G138" s="70"/>
      <c r="H138" s="14">
        <f t="shared" si="29"/>
        <v>1</v>
      </c>
      <c r="I138" s="3">
        <v>1</v>
      </c>
      <c r="J138" s="12"/>
      <c r="K138" s="70"/>
      <c r="L138" s="18">
        <f t="shared" si="34"/>
        <v>2</v>
      </c>
      <c r="M138" s="3">
        <v>2</v>
      </c>
      <c r="N138" s="62"/>
      <c r="O138" s="70"/>
      <c r="P138" s="15">
        <f t="shared" si="31"/>
        <v>0</v>
      </c>
      <c r="Q138" s="3"/>
      <c r="R138" s="12"/>
      <c r="S138" s="93"/>
    </row>
    <row r="139" spans="1:19" x14ac:dyDescent="0.4">
      <c r="A139" s="26"/>
      <c r="B139" s="24" t="s">
        <v>136</v>
      </c>
      <c r="C139" s="48">
        <f t="shared" si="33"/>
        <v>2</v>
      </c>
      <c r="D139" s="37">
        <f t="shared" si="32"/>
        <v>0</v>
      </c>
      <c r="E139" s="3"/>
      <c r="F139" s="12"/>
      <c r="G139" s="70"/>
      <c r="H139" s="14">
        <f t="shared" ref="H139:H200" si="35">I139+J139+K139</f>
        <v>1</v>
      </c>
      <c r="I139" s="3">
        <v>1</v>
      </c>
      <c r="J139" s="12"/>
      <c r="K139" s="70"/>
      <c r="L139" s="18">
        <f t="shared" si="34"/>
        <v>1</v>
      </c>
      <c r="M139" s="3"/>
      <c r="N139" s="62">
        <v>1</v>
      </c>
      <c r="O139" s="70"/>
      <c r="P139" s="15">
        <f t="shared" si="31"/>
        <v>0</v>
      </c>
      <c r="Q139" s="3"/>
      <c r="R139" s="12"/>
      <c r="S139" s="93"/>
    </row>
    <row r="140" spans="1:19" x14ac:dyDescent="0.4">
      <c r="A140" s="26"/>
      <c r="B140" s="24" t="s">
        <v>64</v>
      </c>
      <c r="C140" s="48">
        <f t="shared" si="33"/>
        <v>27</v>
      </c>
      <c r="D140" s="37">
        <f t="shared" si="32"/>
        <v>0</v>
      </c>
      <c r="E140" s="3"/>
      <c r="F140" s="12"/>
      <c r="G140" s="70"/>
      <c r="H140" s="14">
        <f t="shared" si="35"/>
        <v>5</v>
      </c>
      <c r="I140" s="3">
        <v>4</v>
      </c>
      <c r="J140" s="12">
        <v>1</v>
      </c>
      <c r="K140" s="70"/>
      <c r="L140" s="18">
        <f t="shared" si="34"/>
        <v>22</v>
      </c>
      <c r="M140" s="3">
        <v>12</v>
      </c>
      <c r="N140" s="62">
        <v>10</v>
      </c>
      <c r="O140" s="70"/>
      <c r="P140" s="15">
        <f t="shared" si="31"/>
        <v>0</v>
      </c>
      <c r="Q140" s="3"/>
      <c r="R140" s="12"/>
      <c r="S140" s="93"/>
    </row>
    <row r="141" spans="1:19" x14ac:dyDescent="0.4">
      <c r="A141" s="26"/>
      <c r="B141" s="24" t="s">
        <v>65</v>
      </c>
      <c r="C141" s="48">
        <f t="shared" si="33"/>
        <v>32</v>
      </c>
      <c r="D141" s="37">
        <f t="shared" si="32"/>
        <v>1</v>
      </c>
      <c r="E141" s="3">
        <v>1</v>
      </c>
      <c r="F141" s="12"/>
      <c r="G141" s="70"/>
      <c r="H141" s="14">
        <f t="shared" si="35"/>
        <v>3</v>
      </c>
      <c r="I141" s="3">
        <v>3</v>
      </c>
      <c r="J141" s="12"/>
      <c r="K141" s="70"/>
      <c r="L141" s="18">
        <f t="shared" si="34"/>
        <v>28</v>
      </c>
      <c r="M141" s="3">
        <v>11</v>
      </c>
      <c r="N141" s="62">
        <v>17</v>
      </c>
      <c r="O141" s="70"/>
      <c r="P141" s="15">
        <f t="shared" si="31"/>
        <v>0</v>
      </c>
      <c r="Q141" s="3"/>
      <c r="R141" s="12"/>
      <c r="S141" s="93"/>
    </row>
    <row r="142" spans="1:19" x14ac:dyDescent="0.4">
      <c r="A142" s="26"/>
      <c r="B142" s="24" t="s">
        <v>357</v>
      </c>
      <c r="C142" s="48">
        <f t="shared" si="33"/>
        <v>1</v>
      </c>
      <c r="D142" s="37">
        <f t="shared" si="32"/>
        <v>0</v>
      </c>
      <c r="E142" s="3"/>
      <c r="F142" s="12"/>
      <c r="G142" s="70"/>
      <c r="H142" s="14">
        <f t="shared" si="35"/>
        <v>0</v>
      </c>
      <c r="I142" s="3"/>
      <c r="J142" s="12"/>
      <c r="K142" s="70"/>
      <c r="L142" s="18">
        <f t="shared" si="34"/>
        <v>1</v>
      </c>
      <c r="M142" s="3"/>
      <c r="N142" s="62">
        <v>1</v>
      </c>
      <c r="O142" s="70"/>
      <c r="P142" s="15">
        <f t="shared" si="31"/>
        <v>0</v>
      </c>
      <c r="Q142" s="3"/>
      <c r="R142" s="12"/>
      <c r="S142" s="93"/>
    </row>
    <row r="143" spans="1:19" x14ac:dyDescent="0.4">
      <c r="A143" s="26"/>
      <c r="B143" s="24" t="s">
        <v>66</v>
      </c>
      <c r="C143" s="48">
        <f t="shared" si="33"/>
        <v>2</v>
      </c>
      <c r="D143" s="37">
        <f t="shared" si="32"/>
        <v>0</v>
      </c>
      <c r="E143" s="3"/>
      <c r="F143" s="12"/>
      <c r="G143" s="70"/>
      <c r="H143" s="14">
        <f t="shared" si="35"/>
        <v>0</v>
      </c>
      <c r="I143" s="3"/>
      <c r="J143" s="12"/>
      <c r="K143" s="70"/>
      <c r="L143" s="18">
        <f t="shared" si="34"/>
        <v>2</v>
      </c>
      <c r="M143" s="3">
        <v>1</v>
      </c>
      <c r="N143" s="62">
        <v>1</v>
      </c>
      <c r="O143" s="70"/>
      <c r="P143" s="15">
        <f t="shared" si="31"/>
        <v>0</v>
      </c>
      <c r="Q143" s="3"/>
      <c r="R143" s="12"/>
      <c r="S143" s="93"/>
    </row>
    <row r="144" spans="1:19" x14ac:dyDescent="0.4">
      <c r="A144" s="26"/>
      <c r="B144" s="24" t="s">
        <v>211</v>
      </c>
      <c r="C144" s="48">
        <f t="shared" si="33"/>
        <v>1</v>
      </c>
      <c r="D144" s="37">
        <f t="shared" si="32"/>
        <v>0</v>
      </c>
      <c r="E144" s="3"/>
      <c r="F144" s="12"/>
      <c r="G144" s="70"/>
      <c r="H144" s="14">
        <f t="shared" si="35"/>
        <v>1</v>
      </c>
      <c r="I144" s="3">
        <v>1</v>
      </c>
      <c r="J144" s="12"/>
      <c r="K144" s="70"/>
      <c r="L144" s="18">
        <f t="shared" si="34"/>
        <v>0</v>
      </c>
      <c r="M144" s="3"/>
      <c r="N144" s="62"/>
      <c r="O144" s="70"/>
      <c r="P144" s="15">
        <f t="shared" si="31"/>
        <v>0</v>
      </c>
      <c r="Q144" s="3"/>
      <c r="R144" s="12"/>
      <c r="S144" s="93"/>
    </row>
    <row r="145" spans="1:19" x14ac:dyDescent="0.4">
      <c r="A145" s="26"/>
      <c r="B145" s="24" t="s">
        <v>67</v>
      </c>
      <c r="C145" s="48">
        <f t="shared" si="33"/>
        <v>1</v>
      </c>
      <c r="D145" s="37">
        <f t="shared" si="32"/>
        <v>0</v>
      </c>
      <c r="E145" s="3"/>
      <c r="F145" s="12"/>
      <c r="G145" s="70"/>
      <c r="H145" s="14">
        <f t="shared" si="35"/>
        <v>0</v>
      </c>
      <c r="I145" s="3"/>
      <c r="J145" s="12"/>
      <c r="K145" s="70"/>
      <c r="L145" s="18">
        <f t="shared" si="34"/>
        <v>1</v>
      </c>
      <c r="M145" s="3"/>
      <c r="N145" s="62">
        <v>1</v>
      </c>
      <c r="O145" s="70"/>
      <c r="P145" s="15">
        <f t="shared" si="31"/>
        <v>0</v>
      </c>
      <c r="Q145" s="3"/>
      <c r="R145" s="12"/>
      <c r="S145" s="93"/>
    </row>
    <row r="146" spans="1:19" x14ac:dyDescent="0.4">
      <c r="A146" s="26"/>
      <c r="B146" s="24" t="s">
        <v>68</v>
      </c>
      <c r="C146" s="48">
        <f t="shared" si="33"/>
        <v>9</v>
      </c>
      <c r="D146" s="37">
        <f t="shared" si="32"/>
        <v>1</v>
      </c>
      <c r="E146" s="3">
        <v>1</v>
      </c>
      <c r="F146" s="12"/>
      <c r="G146" s="70"/>
      <c r="H146" s="14">
        <f t="shared" si="35"/>
        <v>2</v>
      </c>
      <c r="I146" s="3">
        <v>1</v>
      </c>
      <c r="J146" s="12">
        <v>1</v>
      </c>
      <c r="K146" s="70"/>
      <c r="L146" s="18">
        <f t="shared" si="34"/>
        <v>6</v>
      </c>
      <c r="M146" s="3">
        <v>3</v>
      </c>
      <c r="N146" s="62">
        <v>3</v>
      </c>
      <c r="O146" s="70"/>
      <c r="P146" s="15">
        <f t="shared" si="31"/>
        <v>0</v>
      </c>
      <c r="Q146" s="3"/>
      <c r="R146" s="12"/>
      <c r="S146" s="93"/>
    </row>
    <row r="147" spans="1:19" x14ac:dyDescent="0.4">
      <c r="A147" s="26"/>
      <c r="B147" s="24" t="s">
        <v>69</v>
      </c>
      <c r="C147" s="48">
        <f t="shared" si="33"/>
        <v>11</v>
      </c>
      <c r="D147" s="37">
        <f t="shared" si="32"/>
        <v>1</v>
      </c>
      <c r="E147" s="3">
        <v>1</v>
      </c>
      <c r="F147" s="12"/>
      <c r="G147" s="70"/>
      <c r="H147" s="14">
        <f t="shared" si="35"/>
        <v>1</v>
      </c>
      <c r="I147" s="3"/>
      <c r="J147" s="12">
        <v>1</v>
      </c>
      <c r="K147" s="70"/>
      <c r="L147" s="18">
        <f t="shared" si="34"/>
        <v>9</v>
      </c>
      <c r="M147" s="3">
        <v>4</v>
      </c>
      <c r="N147" s="62">
        <v>5</v>
      </c>
      <c r="O147" s="70"/>
      <c r="P147" s="15">
        <f t="shared" si="31"/>
        <v>0</v>
      </c>
      <c r="Q147" s="3"/>
      <c r="R147" s="12"/>
      <c r="S147" s="93"/>
    </row>
    <row r="148" spans="1:19" x14ac:dyDescent="0.4">
      <c r="A148" s="26"/>
      <c r="B148" s="24" t="s">
        <v>70</v>
      </c>
      <c r="C148" s="48">
        <f t="shared" si="33"/>
        <v>15</v>
      </c>
      <c r="D148" s="37">
        <f t="shared" si="32"/>
        <v>1</v>
      </c>
      <c r="E148" s="3"/>
      <c r="F148" s="12">
        <v>1</v>
      </c>
      <c r="G148" s="70"/>
      <c r="H148" s="14">
        <f t="shared" si="35"/>
        <v>2</v>
      </c>
      <c r="I148" s="3">
        <v>2</v>
      </c>
      <c r="J148" s="12"/>
      <c r="K148" s="70"/>
      <c r="L148" s="18">
        <f t="shared" si="34"/>
        <v>12</v>
      </c>
      <c r="M148" s="3">
        <v>7</v>
      </c>
      <c r="N148" s="62">
        <v>5</v>
      </c>
      <c r="O148" s="70"/>
      <c r="P148" s="15">
        <f t="shared" si="31"/>
        <v>0</v>
      </c>
      <c r="Q148" s="3"/>
      <c r="R148" s="12"/>
      <c r="S148" s="93"/>
    </row>
    <row r="149" spans="1:19" x14ac:dyDescent="0.4">
      <c r="A149" s="26"/>
      <c r="B149" s="24" t="s">
        <v>71</v>
      </c>
      <c r="C149" s="48">
        <f t="shared" si="33"/>
        <v>26</v>
      </c>
      <c r="D149" s="37">
        <f t="shared" si="32"/>
        <v>0</v>
      </c>
      <c r="E149" s="3"/>
      <c r="F149" s="12"/>
      <c r="G149" s="70"/>
      <c r="H149" s="14">
        <f t="shared" si="35"/>
        <v>1</v>
      </c>
      <c r="I149" s="3">
        <v>1</v>
      </c>
      <c r="J149" s="12"/>
      <c r="K149" s="70"/>
      <c r="L149" s="18">
        <f t="shared" si="34"/>
        <v>25</v>
      </c>
      <c r="M149" s="3">
        <v>10</v>
      </c>
      <c r="N149" s="62">
        <v>15</v>
      </c>
      <c r="O149" s="70"/>
      <c r="P149" s="15">
        <f t="shared" si="31"/>
        <v>0</v>
      </c>
      <c r="Q149" s="3"/>
      <c r="R149" s="12"/>
      <c r="S149" s="93"/>
    </row>
    <row r="150" spans="1:19" x14ac:dyDescent="0.4">
      <c r="A150" s="26"/>
      <c r="B150" s="24" t="s">
        <v>72</v>
      </c>
      <c r="C150" s="48">
        <f t="shared" si="33"/>
        <v>2</v>
      </c>
      <c r="D150" s="37">
        <f t="shared" si="32"/>
        <v>0</v>
      </c>
      <c r="E150" s="3"/>
      <c r="F150" s="12"/>
      <c r="G150" s="70"/>
      <c r="H150" s="14">
        <f t="shared" si="35"/>
        <v>1</v>
      </c>
      <c r="I150" s="3">
        <v>1</v>
      </c>
      <c r="J150" s="12"/>
      <c r="K150" s="70"/>
      <c r="L150" s="18">
        <f t="shared" si="34"/>
        <v>1</v>
      </c>
      <c r="M150" s="3">
        <v>1</v>
      </c>
      <c r="N150" s="62"/>
      <c r="O150" s="70"/>
      <c r="P150" s="15">
        <f t="shared" si="31"/>
        <v>0</v>
      </c>
      <c r="Q150" s="3"/>
      <c r="R150" s="12"/>
      <c r="S150" s="93"/>
    </row>
    <row r="151" spans="1:19" x14ac:dyDescent="0.4">
      <c r="A151" s="26"/>
      <c r="B151" s="24" t="s">
        <v>73</v>
      </c>
      <c r="C151" s="48">
        <f t="shared" si="33"/>
        <v>2</v>
      </c>
      <c r="D151" s="37">
        <f t="shared" si="32"/>
        <v>0</v>
      </c>
      <c r="E151" s="3"/>
      <c r="F151" s="12"/>
      <c r="G151" s="70"/>
      <c r="H151" s="14">
        <f t="shared" si="35"/>
        <v>0</v>
      </c>
      <c r="I151" s="3"/>
      <c r="J151" s="12"/>
      <c r="K151" s="70"/>
      <c r="L151" s="18">
        <f t="shared" si="34"/>
        <v>2</v>
      </c>
      <c r="M151" s="3">
        <v>1</v>
      </c>
      <c r="N151" s="62">
        <v>1</v>
      </c>
      <c r="O151" s="70"/>
      <c r="P151" s="15">
        <f t="shared" si="31"/>
        <v>0</v>
      </c>
      <c r="Q151" s="3"/>
      <c r="R151" s="12"/>
      <c r="S151" s="93"/>
    </row>
    <row r="152" spans="1:19" x14ac:dyDescent="0.4">
      <c r="A152" s="26"/>
      <c r="B152" s="24" t="s">
        <v>182</v>
      </c>
      <c r="C152" s="48">
        <f t="shared" si="33"/>
        <v>1</v>
      </c>
      <c r="D152" s="37">
        <f t="shared" si="32"/>
        <v>0</v>
      </c>
      <c r="E152" s="3"/>
      <c r="F152" s="12"/>
      <c r="G152" s="70"/>
      <c r="H152" s="14">
        <f t="shared" si="35"/>
        <v>0</v>
      </c>
      <c r="I152" s="3"/>
      <c r="J152" s="12"/>
      <c r="K152" s="70"/>
      <c r="L152" s="18">
        <f t="shared" si="34"/>
        <v>1</v>
      </c>
      <c r="M152" s="3"/>
      <c r="N152" s="62">
        <v>1</v>
      </c>
      <c r="O152" s="70"/>
      <c r="P152" s="15">
        <f t="shared" si="31"/>
        <v>0</v>
      </c>
      <c r="Q152" s="3"/>
      <c r="R152" s="12"/>
      <c r="S152" s="93"/>
    </row>
    <row r="153" spans="1:19" x14ac:dyDescent="0.4">
      <c r="A153" s="26"/>
      <c r="B153" s="24" t="s">
        <v>74</v>
      </c>
      <c r="C153" s="48">
        <f t="shared" si="33"/>
        <v>1</v>
      </c>
      <c r="D153" s="37">
        <f t="shared" si="32"/>
        <v>0</v>
      </c>
      <c r="E153" s="3"/>
      <c r="F153" s="12"/>
      <c r="G153" s="70"/>
      <c r="H153" s="14">
        <f t="shared" si="35"/>
        <v>0</v>
      </c>
      <c r="I153" s="3"/>
      <c r="J153" s="12"/>
      <c r="K153" s="70"/>
      <c r="L153" s="18">
        <f t="shared" si="34"/>
        <v>1</v>
      </c>
      <c r="M153" s="3">
        <v>1</v>
      </c>
      <c r="N153" s="62"/>
      <c r="O153" s="70"/>
      <c r="P153" s="15">
        <f t="shared" si="31"/>
        <v>0</v>
      </c>
      <c r="Q153" s="3"/>
      <c r="R153" s="12"/>
      <c r="S153" s="93"/>
    </row>
    <row r="154" spans="1:19" x14ac:dyDescent="0.4">
      <c r="A154" s="26"/>
      <c r="B154" s="24" t="s">
        <v>75</v>
      </c>
      <c r="C154" s="48">
        <f t="shared" si="33"/>
        <v>6</v>
      </c>
      <c r="D154" s="37">
        <f t="shared" si="32"/>
        <v>0</v>
      </c>
      <c r="E154" s="3"/>
      <c r="F154" s="12"/>
      <c r="G154" s="70"/>
      <c r="H154" s="14">
        <f t="shared" si="35"/>
        <v>2</v>
      </c>
      <c r="I154" s="3">
        <v>1</v>
      </c>
      <c r="J154" s="12">
        <v>1</v>
      </c>
      <c r="K154" s="70"/>
      <c r="L154" s="18">
        <f t="shared" si="34"/>
        <v>4</v>
      </c>
      <c r="M154" s="3">
        <v>4</v>
      </c>
      <c r="N154" s="62"/>
      <c r="O154" s="70"/>
      <c r="P154" s="15">
        <f t="shared" si="31"/>
        <v>0</v>
      </c>
      <c r="Q154" s="3"/>
      <c r="R154" s="12"/>
      <c r="S154" s="93"/>
    </row>
    <row r="155" spans="1:19" x14ac:dyDescent="0.4">
      <c r="A155" s="26"/>
      <c r="B155" s="24" t="s">
        <v>183</v>
      </c>
      <c r="C155" s="48">
        <f t="shared" si="33"/>
        <v>2</v>
      </c>
      <c r="D155" s="37">
        <f t="shared" si="32"/>
        <v>0</v>
      </c>
      <c r="E155" s="3"/>
      <c r="F155" s="12"/>
      <c r="G155" s="70"/>
      <c r="H155" s="14">
        <f t="shared" si="35"/>
        <v>1</v>
      </c>
      <c r="I155" s="3">
        <v>1</v>
      </c>
      <c r="J155" s="12"/>
      <c r="K155" s="70"/>
      <c r="L155" s="18">
        <f t="shared" si="34"/>
        <v>1</v>
      </c>
      <c r="M155" s="3"/>
      <c r="N155" s="62">
        <v>1</v>
      </c>
      <c r="O155" s="70"/>
      <c r="P155" s="15">
        <f t="shared" si="31"/>
        <v>0</v>
      </c>
      <c r="Q155" s="3"/>
      <c r="R155" s="12"/>
      <c r="S155" s="93"/>
    </row>
    <row r="156" spans="1:19" x14ac:dyDescent="0.4">
      <c r="A156" s="26"/>
      <c r="B156" s="24" t="s">
        <v>76</v>
      </c>
      <c r="C156" s="48">
        <f t="shared" si="33"/>
        <v>5</v>
      </c>
      <c r="D156" s="37">
        <f t="shared" si="32"/>
        <v>0</v>
      </c>
      <c r="E156" s="3"/>
      <c r="F156" s="12"/>
      <c r="G156" s="70"/>
      <c r="H156" s="14">
        <f t="shared" si="35"/>
        <v>0</v>
      </c>
      <c r="I156" s="3"/>
      <c r="J156" s="12"/>
      <c r="K156" s="70"/>
      <c r="L156" s="18">
        <f t="shared" si="34"/>
        <v>5</v>
      </c>
      <c r="M156" s="3">
        <v>4</v>
      </c>
      <c r="N156" s="62">
        <v>1</v>
      </c>
      <c r="O156" s="70"/>
      <c r="P156" s="15">
        <f t="shared" si="31"/>
        <v>0</v>
      </c>
      <c r="Q156" s="3"/>
      <c r="R156" s="12"/>
      <c r="S156" s="93"/>
    </row>
    <row r="157" spans="1:19" x14ac:dyDescent="0.4">
      <c r="A157" s="26"/>
      <c r="B157" s="24" t="s">
        <v>77</v>
      </c>
      <c r="C157" s="48">
        <f t="shared" si="33"/>
        <v>6</v>
      </c>
      <c r="D157" s="37">
        <f t="shared" si="32"/>
        <v>0</v>
      </c>
      <c r="E157" s="3"/>
      <c r="F157" s="12"/>
      <c r="G157" s="70"/>
      <c r="H157" s="14">
        <f t="shared" si="35"/>
        <v>1</v>
      </c>
      <c r="I157" s="3">
        <v>1</v>
      </c>
      <c r="J157" s="12"/>
      <c r="K157" s="70"/>
      <c r="L157" s="18">
        <f t="shared" si="34"/>
        <v>5</v>
      </c>
      <c r="M157" s="3">
        <v>1</v>
      </c>
      <c r="N157" s="62">
        <v>4</v>
      </c>
      <c r="O157" s="70"/>
      <c r="P157" s="15">
        <f t="shared" si="31"/>
        <v>0</v>
      </c>
      <c r="Q157" s="3"/>
      <c r="R157" s="12"/>
      <c r="S157" s="93"/>
    </row>
    <row r="158" spans="1:19" x14ac:dyDescent="0.4">
      <c r="A158" s="26"/>
      <c r="B158" s="24" t="s">
        <v>78</v>
      </c>
      <c r="C158" s="48">
        <f t="shared" si="33"/>
        <v>1</v>
      </c>
      <c r="D158" s="37">
        <f t="shared" si="32"/>
        <v>0</v>
      </c>
      <c r="E158" s="3"/>
      <c r="F158" s="12"/>
      <c r="G158" s="70"/>
      <c r="H158" s="14">
        <f t="shared" si="35"/>
        <v>0</v>
      </c>
      <c r="I158" s="3"/>
      <c r="J158" s="12"/>
      <c r="K158" s="70"/>
      <c r="L158" s="18">
        <f t="shared" si="34"/>
        <v>1</v>
      </c>
      <c r="M158" s="3"/>
      <c r="N158" s="62">
        <v>1</v>
      </c>
      <c r="O158" s="70"/>
      <c r="P158" s="15">
        <f t="shared" si="31"/>
        <v>0</v>
      </c>
      <c r="Q158" s="3"/>
      <c r="R158" s="12"/>
      <c r="S158" s="93"/>
    </row>
    <row r="159" spans="1:19" x14ac:dyDescent="0.4">
      <c r="A159" s="26"/>
      <c r="B159" s="24" t="s">
        <v>79</v>
      </c>
      <c r="C159" s="48">
        <f t="shared" si="33"/>
        <v>24</v>
      </c>
      <c r="D159" s="37">
        <f t="shared" si="32"/>
        <v>1</v>
      </c>
      <c r="E159" s="3">
        <v>1</v>
      </c>
      <c r="F159" s="12"/>
      <c r="G159" s="70"/>
      <c r="H159" s="14">
        <f t="shared" si="35"/>
        <v>1</v>
      </c>
      <c r="I159" s="3">
        <v>1</v>
      </c>
      <c r="J159" s="12"/>
      <c r="K159" s="70"/>
      <c r="L159" s="18">
        <f t="shared" si="34"/>
        <v>22</v>
      </c>
      <c r="M159" s="3">
        <v>11</v>
      </c>
      <c r="N159" s="62">
        <v>11</v>
      </c>
      <c r="O159" s="70"/>
      <c r="P159" s="15">
        <f t="shared" si="31"/>
        <v>0</v>
      </c>
      <c r="Q159" s="3"/>
      <c r="R159" s="12"/>
      <c r="S159" s="93"/>
    </row>
    <row r="160" spans="1:19" x14ac:dyDescent="0.4">
      <c r="A160" s="26"/>
      <c r="B160" s="24" t="s">
        <v>80</v>
      </c>
      <c r="C160" s="48">
        <f t="shared" si="33"/>
        <v>35</v>
      </c>
      <c r="D160" s="37">
        <f t="shared" si="32"/>
        <v>0</v>
      </c>
      <c r="E160" s="3"/>
      <c r="F160" s="12"/>
      <c r="G160" s="70"/>
      <c r="H160" s="14">
        <f t="shared" si="35"/>
        <v>0</v>
      </c>
      <c r="I160" s="3"/>
      <c r="J160" s="12"/>
      <c r="K160" s="70"/>
      <c r="L160" s="18">
        <f t="shared" si="34"/>
        <v>35</v>
      </c>
      <c r="M160" s="3">
        <v>15</v>
      </c>
      <c r="N160" s="62">
        <v>20</v>
      </c>
      <c r="O160" s="70"/>
      <c r="P160" s="15">
        <f t="shared" si="31"/>
        <v>0</v>
      </c>
      <c r="Q160" s="3"/>
      <c r="R160" s="12"/>
      <c r="S160" s="93"/>
    </row>
    <row r="161" spans="1:19" x14ac:dyDescent="0.4">
      <c r="A161" s="26"/>
      <c r="B161" s="24" t="s">
        <v>187</v>
      </c>
      <c r="C161" s="48">
        <f t="shared" si="33"/>
        <v>1</v>
      </c>
      <c r="D161" s="37">
        <f t="shared" si="32"/>
        <v>0</v>
      </c>
      <c r="E161" s="3"/>
      <c r="F161" s="12"/>
      <c r="G161" s="70"/>
      <c r="H161" s="14">
        <f t="shared" si="35"/>
        <v>0</v>
      </c>
      <c r="I161" s="3"/>
      <c r="J161" s="12"/>
      <c r="K161" s="70"/>
      <c r="L161" s="18">
        <f t="shared" si="34"/>
        <v>1</v>
      </c>
      <c r="M161" s="3"/>
      <c r="N161" s="62">
        <v>1</v>
      </c>
      <c r="O161" s="70"/>
      <c r="P161" s="15">
        <f t="shared" si="31"/>
        <v>0</v>
      </c>
      <c r="Q161" s="3"/>
      <c r="R161" s="12"/>
      <c r="S161" s="93"/>
    </row>
    <row r="162" spans="1:19" x14ac:dyDescent="0.4">
      <c r="A162" s="26"/>
      <c r="B162" s="24" t="s">
        <v>81</v>
      </c>
      <c r="C162" s="48">
        <f t="shared" si="33"/>
        <v>10</v>
      </c>
      <c r="D162" s="37">
        <f t="shared" ref="D162:D206" si="36">E162+F162+G162</f>
        <v>2</v>
      </c>
      <c r="E162" s="3">
        <v>1</v>
      </c>
      <c r="F162" s="12">
        <v>1</v>
      </c>
      <c r="G162" s="70"/>
      <c r="H162" s="14">
        <f t="shared" si="35"/>
        <v>2</v>
      </c>
      <c r="I162" s="3">
        <v>1</v>
      </c>
      <c r="J162" s="12">
        <v>1</v>
      </c>
      <c r="K162" s="70"/>
      <c r="L162" s="18">
        <f t="shared" si="34"/>
        <v>6</v>
      </c>
      <c r="M162" s="3">
        <v>5</v>
      </c>
      <c r="N162" s="62">
        <v>1</v>
      </c>
      <c r="O162" s="70"/>
      <c r="P162" s="15">
        <f t="shared" si="31"/>
        <v>0</v>
      </c>
      <c r="Q162" s="3"/>
      <c r="R162" s="12"/>
      <c r="S162" s="93"/>
    </row>
    <row r="163" spans="1:19" ht="19.5" thickBot="1" x14ac:dyDescent="0.45">
      <c r="A163" s="26"/>
      <c r="B163" s="25" t="s">
        <v>137</v>
      </c>
      <c r="C163" s="49">
        <f t="shared" si="33"/>
        <v>3</v>
      </c>
      <c r="D163" s="38">
        <f t="shared" si="36"/>
        <v>0</v>
      </c>
      <c r="E163" s="20"/>
      <c r="F163" s="21"/>
      <c r="G163" s="71"/>
      <c r="H163" s="14">
        <f t="shared" si="35"/>
        <v>0</v>
      </c>
      <c r="I163" s="20"/>
      <c r="J163" s="21"/>
      <c r="K163" s="71"/>
      <c r="L163" s="22">
        <f t="shared" si="34"/>
        <v>3</v>
      </c>
      <c r="M163" s="20">
        <v>1</v>
      </c>
      <c r="N163" s="63">
        <v>2</v>
      </c>
      <c r="O163" s="71"/>
      <c r="P163" s="19">
        <f t="shared" si="31"/>
        <v>0</v>
      </c>
      <c r="Q163" s="20"/>
      <c r="R163" s="21"/>
      <c r="S163" s="89"/>
    </row>
    <row r="164" spans="1:19" ht="20.25" thickTop="1" thickBot="1" x14ac:dyDescent="0.45">
      <c r="A164" s="131" t="s">
        <v>82</v>
      </c>
      <c r="B164" s="132"/>
      <c r="C164" s="46">
        <f t="shared" si="33"/>
        <v>116</v>
      </c>
      <c r="D164" s="35">
        <f t="shared" si="36"/>
        <v>4</v>
      </c>
      <c r="E164" s="7">
        <f>SUM(E165:E192)</f>
        <v>2</v>
      </c>
      <c r="F164" s="10">
        <f>SUM(F165:F192)</f>
        <v>2</v>
      </c>
      <c r="G164" s="68">
        <f>SUM(G165:G192)</f>
        <v>0</v>
      </c>
      <c r="H164" s="13">
        <f t="shared" si="35"/>
        <v>25</v>
      </c>
      <c r="I164" s="7">
        <f>SUM(I165:I192)</f>
        <v>9</v>
      </c>
      <c r="J164" s="10">
        <f>SUM(J165:J192)</f>
        <v>16</v>
      </c>
      <c r="K164" s="68">
        <f>SUM(K165:K192)</f>
        <v>0</v>
      </c>
      <c r="L164" s="16">
        <f t="shared" si="34"/>
        <v>87</v>
      </c>
      <c r="M164" s="7">
        <f>SUM(M165:M192)</f>
        <v>43</v>
      </c>
      <c r="N164" s="60">
        <f>SUM(N165:N192)</f>
        <v>44</v>
      </c>
      <c r="O164" s="68">
        <f>SUM(O165:O192)</f>
        <v>0</v>
      </c>
      <c r="P164" s="13">
        <f t="shared" ref="P164:P207" si="37">Q164+R164+S164</f>
        <v>0</v>
      </c>
      <c r="Q164" s="7">
        <f>SUM(Q165:Q192)</f>
        <v>0</v>
      </c>
      <c r="R164" s="10">
        <f>SUM(R165:R192)</f>
        <v>0</v>
      </c>
      <c r="S164" s="91">
        <f>SUM(S165:S192)</f>
        <v>0</v>
      </c>
    </row>
    <row r="165" spans="1:19" ht="19.5" thickTop="1" x14ac:dyDescent="0.4">
      <c r="A165" s="26"/>
      <c r="B165" s="23" t="s">
        <v>188</v>
      </c>
      <c r="C165" s="47">
        <f t="shared" si="33"/>
        <v>2</v>
      </c>
      <c r="D165" s="36">
        <f t="shared" si="36"/>
        <v>1</v>
      </c>
      <c r="E165" s="4">
        <v>1</v>
      </c>
      <c r="F165" s="11"/>
      <c r="G165" s="69"/>
      <c r="H165" s="14">
        <f t="shared" si="35"/>
        <v>0</v>
      </c>
      <c r="I165" s="4"/>
      <c r="J165" s="11"/>
      <c r="K165" s="69"/>
      <c r="L165" s="17">
        <f t="shared" si="34"/>
        <v>1</v>
      </c>
      <c r="M165" s="4">
        <v>1</v>
      </c>
      <c r="N165" s="61"/>
      <c r="O165" s="69"/>
      <c r="P165" s="14">
        <f t="shared" si="37"/>
        <v>0</v>
      </c>
      <c r="Q165" s="4"/>
      <c r="R165" s="11"/>
      <c r="S165" s="92"/>
    </row>
    <row r="166" spans="1:19" x14ac:dyDescent="0.4">
      <c r="A166" s="26"/>
      <c r="B166" s="24" t="s">
        <v>83</v>
      </c>
      <c r="C166" s="48">
        <f>D166+H166+L166+P166</f>
        <v>23</v>
      </c>
      <c r="D166" s="37">
        <f t="shared" si="36"/>
        <v>1</v>
      </c>
      <c r="E166" s="3"/>
      <c r="F166" s="12">
        <v>1</v>
      </c>
      <c r="G166" s="70"/>
      <c r="H166" s="15">
        <f t="shared" si="35"/>
        <v>13</v>
      </c>
      <c r="I166" s="3">
        <v>3</v>
      </c>
      <c r="J166" s="12">
        <v>10</v>
      </c>
      <c r="K166" s="70"/>
      <c r="L166" s="18">
        <f t="shared" si="34"/>
        <v>9</v>
      </c>
      <c r="M166" s="3">
        <v>4</v>
      </c>
      <c r="N166" s="62">
        <v>5</v>
      </c>
      <c r="O166" s="70"/>
      <c r="P166" s="15">
        <f t="shared" si="37"/>
        <v>0</v>
      </c>
      <c r="Q166" s="3"/>
      <c r="R166" s="12"/>
      <c r="S166" s="93"/>
    </row>
    <row r="167" spans="1:19" x14ac:dyDescent="0.4">
      <c r="A167" s="26"/>
      <c r="B167" s="24" t="s">
        <v>247</v>
      </c>
      <c r="C167" s="48">
        <f t="shared" si="33"/>
        <v>1</v>
      </c>
      <c r="D167" s="37">
        <f t="shared" si="36"/>
        <v>0</v>
      </c>
      <c r="E167" s="3"/>
      <c r="F167" s="12"/>
      <c r="G167" s="70"/>
      <c r="H167" s="15">
        <f t="shared" si="35"/>
        <v>0</v>
      </c>
      <c r="I167" s="3"/>
      <c r="J167" s="12"/>
      <c r="K167" s="70"/>
      <c r="L167" s="18">
        <f t="shared" si="34"/>
        <v>1</v>
      </c>
      <c r="M167" s="3"/>
      <c r="N167" s="62">
        <v>1</v>
      </c>
      <c r="O167" s="70"/>
      <c r="P167" s="15">
        <f t="shared" si="37"/>
        <v>0</v>
      </c>
      <c r="Q167" s="3"/>
      <c r="R167" s="12"/>
      <c r="S167" s="93"/>
    </row>
    <row r="168" spans="1:19" x14ac:dyDescent="0.4">
      <c r="A168" s="26"/>
      <c r="B168" s="24" t="s">
        <v>84</v>
      </c>
      <c r="C168" s="48">
        <f t="shared" si="33"/>
        <v>1</v>
      </c>
      <c r="D168" s="37">
        <f t="shared" si="36"/>
        <v>0</v>
      </c>
      <c r="E168" s="3"/>
      <c r="F168" s="12"/>
      <c r="G168" s="70"/>
      <c r="H168" s="15">
        <f t="shared" si="35"/>
        <v>0</v>
      </c>
      <c r="I168" s="3"/>
      <c r="J168" s="12"/>
      <c r="K168" s="70"/>
      <c r="L168" s="18">
        <f t="shared" si="34"/>
        <v>1</v>
      </c>
      <c r="M168" s="3"/>
      <c r="N168" s="62">
        <v>1</v>
      </c>
      <c r="O168" s="70"/>
      <c r="P168" s="15">
        <f t="shared" si="37"/>
        <v>0</v>
      </c>
      <c r="Q168" s="3"/>
      <c r="R168" s="12"/>
      <c r="S168" s="93"/>
    </row>
    <row r="169" spans="1:19" x14ac:dyDescent="0.4">
      <c r="A169" s="26"/>
      <c r="B169" s="24" t="s">
        <v>85</v>
      </c>
      <c r="C169" s="48">
        <f t="shared" si="33"/>
        <v>1</v>
      </c>
      <c r="D169" s="37">
        <f t="shared" si="36"/>
        <v>0</v>
      </c>
      <c r="E169" s="3"/>
      <c r="F169" s="12"/>
      <c r="G169" s="70"/>
      <c r="H169" s="15">
        <f t="shared" si="35"/>
        <v>0</v>
      </c>
      <c r="I169" s="3"/>
      <c r="J169" s="12"/>
      <c r="K169" s="70"/>
      <c r="L169" s="18">
        <f t="shared" si="34"/>
        <v>1</v>
      </c>
      <c r="M169" s="3"/>
      <c r="N169" s="62">
        <v>1</v>
      </c>
      <c r="O169" s="70"/>
      <c r="P169" s="15">
        <f t="shared" si="37"/>
        <v>0</v>
      </c>
      <c r="Q169" s="3"/>
      <c r="R169" s="12"/>
      <c r="S169" s="93"/>
    </row>
    <row r="170" spans="1:19" x14ac:dyDescent="0.4">
      <c r="A170" s="26"/>
      <c r="B170" s="24" t="s">
        <v>86</v>
      </c>
      <c r="C170" s="48">
        <f t="shared" si="33"/>
        <v>1</v>
      </c>
      <c r="D170" s="37">
        <f t="shared" si="36"/>
        <v>0</v>
      </c>
      <c r="E170" s="3"/>
      <c r="F170" s="12"/>
      <c r="G170" s="70"/>
      <c r="H170" s="15">
        <f t="shared" si="35"/>
        <v>0</v>
      </c>
      <c r="I170" s="3"/>
      <c r="J170" s="12"/>
      <c r="K170" s="70"/>
      <c r="L170" s="18">
        <f t="shared" si="34"/>
        <v>1</v>
      </c>
      <c r="M170" s="3"/>
      <c r="N170" s="62">
        <v>1</v>
      </c>
      <c r="O170" s="70"/>
      <c r="P170" s="15">
        <f t="shared" si="37"/>
        <v>0</v>
      </c>
      <c r="Q170" s="3"/>
      <c r="R170" s="12"/>
      <c r="S170" s="93"/>
    </row>
    <row r="171" spans="1:19" x14ac:dyDescent="0.4">
      <c r="A171" s="26"/>
      <c r="B171" s="24" t="s">
        <v>248</v>
      </c>
      <c r="C171" s="48">
        <f t="shared" si="33"/>
        <v>1</v>
      </c>
      <c r="D171" s="37">
        <f t="shared" si="36"/>
        <v>1</v>
      </c>
      <c r="E171" s="3">
        <v>1</v>
      </c>
      <c r="F171" s="12"/>
      <c r="G171" s="70"/>
      <c r="H171" s="15">
        <f t="shared" si="35"/>
        <v>0</v>
      </c>
      <c r="I171" s="3"/>
      <c r="J171" s="12"/>
      <c r="K171" s="70"/>
      <c r="L171" s="18">
        <f t="shared" si="34"/>
        <v>0</v>
      </c>
      <c r="M171" s="3"/>
      <c r="N171" s="62"/>
      <c r="O171" s="70"/>
      <c r="P171" s="15">
        <f t="shared" si="37"/>
        <v>0</v>
      </c>
      <c r="Q171" s="3"/>
      <c r="R171" s="12"/>
      <c r="S171" s="93"/>
    </row>
    <row r="172" spans="1:19" x14ac:dyDescent="0.4">
      <c r="A172" s="26"/>
      <c r="B172" s="24" t="s">
        <v>190</v>
      </c>
      <c r="C172" s="48">
        <f t="shared" ref="C172:C218" si="38">D172+H172+L172+P172</f>
        <v>1</v>
      </c>
      <c r="D172" s="37">
        <f t="shared" si="36"/>
        <v>0</v>
      </c>
      <c r="E172" s="3"/>
      <c r="F172" s="12"/>
      <c r="G172" s="70"/>
      <c r="H172" s="15">
        <f t="shared" si="35"/>
        <v>0</v>
      </c>
      <c r="I172" s="3"/>
      <c r="J172" s="12"/>
      <c r="K172" s="70"/>
      <c r="L172" s="18">
        <f t="shared" si="34"/>
        <v>1</v>
      </c>
      <c r="M172" s="3">
        <v>1</v>
      </c>
      <c r="N172" s="62"/>
      <c r="O172" s="70"/>
      <c r="P172" s="15">
        <f t="shared" si="37"/>
        <v>0</v>
      </c>
      <c r="Q172" s="3"/>
      <c r="R172" s="12"/>
      <c r="S172" s="93"/>
    </row>
    <row r="173" spans="1:19" x14ac:dyDescent="0.4">
      <c r="A173" s="26"/>
      <c r="B173" s="24" t="s">
        <v>138</v>
      </c>
      <c r="C173" s="48">
        <f t="shared" si="38"/>
        <v>2</v>
      </c>
      <c r="D173" s="37">
        <f t="shared" si="36"/>
        <v>0</v>
      </c>
      <c r="E173" s="3"/>
      <c r="F173" s="12"/>
      <c r="G173" s="70"/>
      <c r="H173" s="15">
        <f t="shared" si="35"/>
        <v>0</v>
      </c>
      <c r="I173" s="3"/>
      <c r="J173" s="12"/>
      <c r="K173" s="70"/>
      <c r="L173" s="18">
        <f t="shared" si="34"/>
        <v>2</v>
      </c>
      <c r="M173" s="3"/>
      <c r="N173" s="62">
        <v>2</v>
      </c>
      <c r="O173" s="70"/>
      <c r="P173" s="15">
        <f t="shared" si="37"/>
        <v>0</v>
      </c>
      <c r="Q173" s="3"/>
      <c r="R173" s="12"/>
      <c r="S173" s="93"/>
    </row>
    <row r="174" spans="1:19" x14ac:dyDescent="0.4">
      <c r="A174" s="26"/>
      <c r="B174" s="24" t="s">
        <v>88</v>
      </c>
      <c r="C174" s="48">
        <f t="shared" si="38"/>
        <v>3</v>
      </c>
      <c r="D174" s="37">
        <f t="shared" si="36"/>
        <v>0</v>
      </c>
      <c r="E174" s="3"/>
      <c r="F174" s="12"/>
      <c r="G174" s="70"/>
      <c r="H174" s="15">
        <f t="shared" si="35"/>
        <v>2</v>
      </c>
      <c r="I174" s="3">
        <v>1</v>
      </c>
      <c r="J174" s="12">
        <v>1</v>
      </c>
      <c r="K174" s="70"/>
      <c r="L174" s="18">
        <f t="shared" si="34"/>
        <v>1</v>
      </c>
      <c r="M174" s="3">
        <v>1</v>
      </c>
      <c r="N174" s="62"/>
      <c r="O174" s="70"/>
      <c r="P174" s="15">
        <f t="shared" si="37"/>
        <v>0</v>
      </c>
      <c r="Q174" s="3"/>
      <c r="R174" s="12"/>
      <c r="S174" s="93"/>
    </row>
    <row r="175" spans="1:19" x14ac:dyDescent="0.4">
      <c r="A175" s="26"/>
      <c r="B175" s="24" t="s">
        <v>89</v>
      </c>
      <c r="C175" s="48">
        <f t="shared" si="38"/>
        <v>2</v>
      </c>
      <c r="D175" s="37">
        <f t="shared" si="36"/>
        <v>1</v>
      </c>
      <c r="E175" s="3"/>
      <c r="F175" s="12">
        <v>1</v>
      </c>
      <c r="G175" s="70"/>
      <c r="H175" s="15">
        <f t="shared" si="35"/>
        <v>0</v>
      </c>
      <c r="I175" s="3"/>
      <c r="J175" s="12"/>
      <c r="K175" s="70"/>
      <c r="L175" s="18">
        <f t="shared" si="34"/>
        <v>1</v>
      </c>
      <c r="M175" s="3">
        <v>1</v>
      </c>
      <c r="N175" s="62"/>
      <c r="O175" s="70"/>
      <c r="P175" s="15">
        <f t="shared" si="37"/>
        <v>0</v>
      </c>
      <c r="Q175" s="3"/>
      <c r="R175" s="12"/>
      <c r="S175" s="93"/>
    </row>
    <row r="176" spans="1:19" x14ac:dyDescent="0.4">
      <c r="A176" s="26"/>
      <c r="B176" s="24" t="s">
        <v>90</v>
      </c>
      <c r="C176" s="48">
        <f t="shared" si="38"/>
        <v>1</v>
      </c>
      <c r="D176" s="37">
        <f t="shared" si="36"/>
        <v>0</v>
      </c>
      <c r="E176" s="3"/>
      <c r="F176" s="12"/>
      <c r="G176" s="70"/>
      <c r="H176" s="15">
        <f t="shared" si="35"/>
        <v>0</v>
      </c>
      <c r="I176" s="3"/>
      <c r="J176" s="12"/>
      <c r="K176" s="70"/>
      <c r="L176" s="18">
        <f t="shared" si="34"/>
        <v>1</v>
      </c>
      <c r="M176" s="3">
        <v>1</v>
      </c>
      <c r="N176" s="62"/>
      <c r="O176" s="70"/>
      <c r="P176" s="15">
        <f t="shared" si="37"/>
        <v>0</v>
      </c>
      <c r="Q176" s="3"/>
      <c r="R176" s="12"/>
      <c r="S176" s="93"/>
    </row>
    <row r="177" spans="1:19" x14ac:dyDescent="0.4">
      <c r="A177" s="26"/>
      <c r="B177" s="24" t="s">
        <v>91</v>
      </c>
      <c r="C177" s="48">
        <f t="shared" si="38"/>
        <v>4</v>
      </c>
      <c r="D177" s="37">
        <f t="shared" si="36"/>
        <v>0</v>
      </c>
      <c r="E177" s="3"/>
      <c r="F177" s="12"/>
      <c r="G177" s="70"/>
      <c r="H177" s="15">
        <f>I177+J177+K177</f>
        <v>0</v>
      </c>
      <c r="I177" s="3"/>
      <c r="J177" s="12"/>
      <c r="K177" s="70"/>
      <c r="L177" s="18">
        <f t="shared" si="34"/>
        <v>4</v>
      </c>
      <c r="M177" s="3">
        <v>1</v>
      </c>
      <c r="N177" s="62">
        <v>3</v>
      </c>
      <c r="O177" s="70"/>
      <c r="P177" s="15">
        <f t="shared" si="37"/>
        <v>0</v>
      </c>
      <c r="Q177" s="3"/>
      <c r="R177" s="12"/>
      <c r="S177" s="93"/>
    </row>
    <row r="178" spans="1:19" x14ac:dyDescent="0.4">
      <c r="A178" s="26"/>
      <c r="B178" s="24" t="s">
        <v>92</v>
      </c>
      <c r="C178" s="48">
        <f t="shared" si="38"/>
        <v>1</v>
      </c>
      <c r="D178" s="37">
        <f t="shared" si="36"/>
        <v>0</v>
      </c>
      <c r="E178" s="3"/>
      <c r="F178" s="12"/>
      <c r="G178" s="70"/>
      <c r="H178" s="15">
        <f>I178+J178+K178</f>
        <v>0</v>
      </c>
      <c r="I178" s="3"/>
      <c r="J178" s="12"/>
      <c r="K178" s="70"/>
      <c r="L178" s="18">
        <f t="shared" si="34"/>
        <v>1</v>
      </c>
      <c r="M178" s="3">
        <v>1</v>
      </c>
      <c r="N178" s="62"/>
      <c r="O178" s="70"/>
      <c r="P178" s="15">
        <f t="shared" si="37"/>
        <v>0</v>
      </c>
      <c r="Q178" s="3"/>
      <c r="R178" s="12"/>
      <c r="S178" s="93"/>
    </row>
    <row r="179" spans="1:19" x14ac:dyDescent="0.4">
      <c r="A179" s="26"/>
      <c r="B179" s="24" t="s">
        <v>146</v>
      </c>
      <c r="C179" s="48">
        <f t="shared" si="38"/>
        <v>1</v>
      </c>
      <c r="D179" s="37">
        <f t="shared" si="36"/>
        <v>0</v>
      </c>
      <c r="E179" s="3"/>
      <c r="F179" s="12"/>
      <c r="G179" s="70"/>
      <c r="H179" s="15">
        <f t="shared" si="35"/>
        <v>0</v>
      </c>
      <c r="I179" s="3"/>
      <c r="J179" s="12"/>
      <c r="K179" s="70"/>
      <c r="L179" s="18">
        <f t="shared" si="34"/>
        <v>1</v>
      </c>
      <c r="M179" s="3"/>
      <c r="N179" s="62">
        <v>1</v>
      </c>
      <c r="O179" s="70"/>
      <c r="P179" s="15">
        <f t="shared" si="37"/>
        <v>0</v>
      </c>
      <c r="Q179" s="3"/>
      <c r="R179" s="12"/>
      <c r="S179" s="93"/>
    </row>
    <row r="180" spans="1:19" x14ac:dyDescent="0.4">
      <c r="A180" s="26"/>
      <c r="B180" s="24" t="s">
        <v>193</v>
      </c>
      <c r="C180" s="48">
        <f t="shared" si="38"/>
        <v>2</v>
      </c>
      <c r="D180" s="37">
        <f t="shared" si="36"/>
        <v>0</v>
      </c>
      <c r="E180" s="3"/>
      <c r="F180" s="12"/>
      <c r="G180" s="70"/>
      <c r="H180" s="15">
        <f t="shared" si="35"/>
        <v>1</v>
      </c>
      <c r="I180" s="3">
        <v>1</v>
      </c>
      <c r="J180" s="12"/>
      <c r="K180" s="70"/>
      <c r="L180" s="18">
        <f t="shared" si="34"/>
        <v>1</v>
      </c>
      <c r="M180" s="3"/>
      <c r="N180" s="62">
        <v>1</v>
      </c>
      <c r="O180" s="70"/>
      <c r="P180" s="15">
        <f t="shared" si="37"/>
        <v>0</v>
      </c>
      <c r="Q180" s="3"/>
      <c r="R180" s="12"/>
      <c r="S180" s="93"/>
    </row>
    <row r="181" spans="1:19" x14ac:dyDescent="0.4">
      <c r="A181" s="26"/>
      <c r="B181" s="24" t="s">
        <v>257</v>
      </c>
      <c r="C181" s="48">
        <f t="shared" si="38"/>
        <v>1</v>
      </c>
      <c r="D181" s="37">
        <f t="shared" si="36"/>
        <v>0</v>
      </c>
      <c r="E181" s="3"/>
      <c r="F181" s="12"/>
      <c r="G181" s="70"/>
      <c r="H181" s="15">
        <f t="shared" si="35"/>
        <v>1</v>
      </c>
      <c r="I181" s="3"/>
      <c r="J181" s="12">
        <v>1</v>
      </c>
      <c r="K181" s="70"/>
      <c r="L181" s="18">
        <f t="shared" si="34"/>
        <v>0</v>
      </c>
      <c r="M181" s="3"/>
      <c r="N181" s="62"/>
      <c r="O181" s="70"/>
      <c r="P181" s="15">
        <f t="shared" si="37"/>
        <v>0</v>
      </c>
      <c r="Q181" s="3"/>
      <c r="R181" s="12"/>
      <c r="S181" s="93"/>
    </row>
    <row r="182" spans="1:19" x14ac:dyDescent="0.4">
      <c r="A182" s="26"/>
      <c r="B182" s="24" t="s">
        <v>93</v>
      </c>
      <c r="C182" s="48">
        <f t="shared" si="38"/>
        <v>2</v>
      </c>
      <c r="D182" s="37">
        <f t="shared" si="36"/>
        <v>0</v>
      </c>
      <c r="E182" s="3"/>
      <c r="F182" s="12"/>
      <c r="G182" s="70"/>
      <c r="H182" s="15">
        <f t="shared" si="35"/>
        <v>1</v>
      </c>
      <c r="I182" s="3"/>
      <c r="J182" s="12">
        <v>1</v>
      </c>
      <c r="K182" s="70"/>
      <c r="L182" s="18">
        <f t="shared" si="34"/>
        <v>1</v>
      </c>
      <c r="M182" s="3"/>
      <c r="N182" s="62">
        <v>1</v>
      </c>
      <c r="O182" s="70"/>
      <c r="P182" s="15">
        <f t="shared" si="37"/>
        <v>0</v>
      </c>
      <c r="Q182" s="3"/>
      <c r="R182" s="12"/>
      <c r="S182" s="93"/>
    </row>
    <row r="183" spans="1:19" x14ac:dyDescent="0.4">
      <c r="A183" s="26"/>
      <c r="B183" s="24" t="s">
        <v>94</v>
      </c>
      <c r="C183" s="48">
        <f t="shared" si="38"/>
        <v>7</v>
      </c>
      <c r="D183" s="37">
        <f t="shared" si="36"/>
        <v>0</v>
      </c>
      <c r="E183" s="3"/>
      <c r="F183" s="12"/>
      <c r="G183" s="70"/>
      <c r="H183" s="15">
        <f t="shared" si="35"/>
        <v>1</v>
      </c>
      <c r="I183" s="3">
        <v>1</v>
      </c>
      <c r="J183" s="12"/>
      <c r="K183" s="70"/>
      <c r="L183" s="18">
        <f t="shared" si="34"/>
        <v>6</v>
      </c>
      <c r="M183" s="3">
        <v>6</v>
      </c>
      <c r="N183" s="62"/>
      <c r="O183" s="70"/>
      <c r="P183" s="15">
        <f t="shared" si="37"/>
        <v>0</v>
      </c>
      <c r="Q183" s="3"/>
      <c r="R183" s="12"/>
      <c r="S183" s="93"/>
    </row>
    <row r="184" spans="1:19" x14ac:dyDescent="0.4">
      <c r="A184" s="26"/>
      <c r="B184" s="24" t="s">
        <v>266</v>
      </c>
      <c r="C184" s="48">
        <f t="shared" si="38"/>
        <v>1</v>
      </c>
      <c r="D184" s="37">
        <f t="shared" si="36"/>
        <v>0</v>
      </c>
      <c r="E184" s="3"/>
      <c r="F184" s="12"/>
      <c r="G184" s="70"/>
      <c r="H184" s="15">
        <f t="shared" si="35"/>
        <v>0</v>
      </c>
      <c r="I184" s="3"/>
      <c r="J184" s="12"/>
      <c r="K184" s="70"/>
      <c r="L184" s="18">
        <f t="shared" si="34"/>
        <v>1</v>
      </c>
      <c r="M184" s="3"/>
      <c r="N184" s="62">
        <v>1</v>
      </c>
      <c r="O184" s="70"/>
      <c r="P184" s="15">
        <f t="shared" si="37"/>
        <v>0</v>
      </c>
      <c r="Q184" s="3"/>
      <c r="R184" s="12"/>
      <c r="S184" s="93"/>
    </row>
    <row r="185" spans="1:19" x14ac:dyDescent="0.4">
      <c r="A185" s="26"/>
      <c r="B185" s="24" t="s">
        <v>95</v>
      </c>
      <c r="C185" s="48">
        <f t="shared" si="38"/>
        <v>23</v>
      </c>
      <c r="D185" s="37">
        <f t="shared" si="36"/>
        <v>0</v>
      </c>
      <c r="E185" s="3"/>
      <c r="F185" s="12"/>
      <c r="G185" s="70"/>
      <c r="H185" s="15">
        <f t="shared" si="35"/>
        <v>1</v>
      </c>
      <c r="I185" s="3">
        <v>1</v>
      </c>
      <c r="J185" s="12"/>
      <c r="K185" s="70"/>
      <c r="L185" s="18">
        <f t="shared" si="34"/>
        <v>22</v>
      </c>
      <c r="M185" s="3">
        <v>10</v>
      </c>
      <c r="N185" s="62">
        <v>12</v>
      </c>
      <c r="O185" s="70"/>
      <c r="P185" s="15">
        <f t="shared" si="37"/>
        <v>0</v>
      </c>
      <c r="Q185" s="3"/>
      <c r="R185" s="12"/>
      <c r="S185" s="93"/>
    </row>
    <row r="186" spans="1:19" x14ac:dyDescent="0.4">
      <c r="A186" s="26"/>
      <c r="B186" s="24" t="s">
        <v>96</v>
      </c>
      <c r="C186" s="48">
        <f t="shared" si="38"/>
        <v>1</v>
      </c>
      <c r="D186" s="37">
        <f t="shared" si="36"/>
        <v>0</v>
      </c>
      <c r="E186" s="3"/>
      <c r="F186" s="12"/>
      <c r="G186" s="70"/>
      <c r="H186" s="15">
        <f t="shared" si="35"/>
        <v>0</v>
      </c>
      <c r="I186" s="3"/>
      <c r="J186" s="12"/>
      <c r="K186" s="70"/>
      <c r="L186" s="18">
        <f t="shared" si="34"/>
        <v>1</v>
      </c>
      <c r="M186" s="3">
        <v>1</v>
      </c>
      <c r="N186" s="62"/>
      <c r="O186" s="70"/>
      <c r="P186" s="15">
        <f t="shared" si="37"/>
        <v>0</v>
      </c>
      <c r="Q186" s="3"/>
      <c r="R186" s="12"/>
      <c r="S186" s="93"/>
    </row>
    <row r="187" spans="1:19" x14ac:dyDescent="0.4">
      <c r="A187" s="26"/>
      <c r="B187" s="24" t="s">
        <v>259</v>
      </c>
      <c r="C187" s="48">
        <f t="shared" si="38"/>
        <v>1</v>
      </c>
      <c r="D187" s="37">
        <f t="shared" si="36"/>
        <v>0</v>
      </c>
      <c r="E187" s="3"/>
      <c r="F187" s="12"/>
      <c r="G187" s="70"/>
      <c r="H187" s="15">
        <f t="shared" si="35"/>
        <v>1</v>
      </c>
      <c r="I187" s="3"/>
      <c r="J187" s="12">
        <v>1</v>
      </c>
      <c r="K187" s="70"/>
      <c r="L187" s="18">
        <f t="shared" si="34"/>
        <v>0</v>
      </c>
      <c r="M187" s="3"/>
      <c r="N187" s="62"/>
      <c r="O187" s="70"/>
      <c r="P187" s="15">
        <f t="shared" si="37"/>
        <v>0</v>
      </c>
      <c r="Q187" s="3"/>
      <c r="R187" s="12"/>
      <c r="S187" s="93"/>
    </row>
    <row r="188" spans="1:19" x14ac:dyDescent="0.4">
      <c r="A188" s="26"/>
      <c r="B188" s="24" t="s">
        <v>322</v>
      </c>
      <c r="C188" s="48">
        <f t="shared" si="38"/>
        <v>29</v>
      </c>
      <c r="D188" s="37">
        <f t="shared" si="36"/>
        <v>0</v>
      </c>
      <c r="E188" s="3"/>
      <c r="F188" s="12"/>
      <c r="G188" s="70"/>
      <c r="H188" s="15">
        <f t="shared" si="35"/>
        <v>4</v>
      </c>
      <c r="I188" s="3">
        <v>2</v>
      </c>
      <c r="J188" s="12">
        <v>2</v>
      </c>
      <c r="K188" s="70"/>
      <c r="L188" s="18">
        <f t="shared" si="34"/>
        <v>25</v>
      </c>
      <c r="M188" s="3">
        <v>13</v>
      </c>
      <c r="N188" s="62">
        <v>12</v>
      </c>
      <c r="O188" s="70"/>
      <c r="P188" s="15">
        <f t="shared" si="37"/>
        <v>0</v>
      </c>
      <c r="Q188" s="3"/>
      <c r="R188" s="12"/>
      <c r="S188" s="93"/>
    </row>
    <row r="189" spans="1:19" x14ac:dyDescent="0.4">
      <c r="A189" s="26"/>
      <c r="B189" s="24" t="s">
        <v>194</v>
      </c>
      <c r="C189" s="48">
        <f t="shared" si="38"/>
        <v>1</v>
      </c>
      <c r="D189" s="37">
        <f t="shared" si="36"/>
        <v>0</v>
      </c>
      <c r="E189" s="3"/>
      <c r="F189" s="12"/>
      <c r="G189" s="70"/>
      <c r="H189" s="15">
        <f t="shared" si="35"/>
        <v>0</v>
      </c>
      <c r="I189" s="3"/>
      <c r="J189" s="12"/>
      <c r="K189" s="70"/>
      <c r="L189" s="18">
        <f t="shared" si="34"/>
        <v>1</v>
      </c>
      <c r="M189" s="3"/>
      <c r="N189" s="62">
        <v>1</v>
      </c>
      <c r="O189" s="70"/>
      <c r="P189" s="15">
        <f t="shared" si="37"/>
        <v>0</v>
      </c>
      <c r="Q189" s="3"/>
      <c r="R189" s="12"/>
      <c r="S189" s="93"/>
    </row>
    <row r="190" spans="1:19" x14ac:dyDescent="0.4">
      <c r="A190" s="26"/>
      <c r="B190" s="24" t="s">
        <v>428</v>
      </c>
      <c r="C190" s="48">
        <f t="shared" si="38"/>
        <v>1</v>
      </c>
      <c r="D190" s="37">
        <f t="shared" si="36"/>
        <v>0</v>
      </c>
      <c r="E190" s="3"/>
      <c r="F190" s="12"/>
      <c r="G190" s="70"/>
      <c r="H190" s="15">
        <f t="shared" si="35"/>
        <v>0</v>
      </c>
      <c r="I190" s="3"/>
      <c r="J190" s="12"/>
      <c r="K190" s="70"/>
      <c r="L190" s="18">
        <f t="shared" si="34"/>
        <v>1</v>
      </c>
      <c r="M190" s="3"/>
      <c r="N190" s="62">
        <v>1</v>
      </c>
      <c r="O190" s="70"/>
      <c r="P190" s="15">
        <f t="shared" si="37"/>
        <v>0</v>
      </c>
      <c r="Q190" s="3"/>
      <c r="R190" s="12"/>
      <c r="S190" s="93"/>
    </row>
    <row r="191" spans="1:19" x14ac:dyDescent="0.4">
      <c r="A191" s="26"/>
      <c r="B191" s="24" t="s">
        <v>323</v>
      </c>
      <c r="C191" s="48">
        <f t="shared" si="38"/>
        <v>1</v>
      </c>
      <c r="D191" s="37">
        <f t="shared" si="36"/>
        <v>0</v>
      </c>
      <c r="E191" s="3"/>
      <c r="F191" s="12"/>
      <c r="G191" s="70"/>
      <c r="H191" s="15">
        <f t="shared" si="35"/>
        <v>0</v>
      </c>
      <c r="I191" s="3"/>
      <c r="J191" s="12"/>
      <c r="K191" s="70"/>
      <c r="L191" s="18">
        <f t="shared" si="34"/>
        <v>1</v>
      </c>
      <c r="M191" s="3">
        <v>1</v>
      </c>
      <c r="N191" s="62"/>
      <c r="O191" s="70"/>
      <c r="P191" s="15">
        <f t="shared" si="37"/>
        <v>0</v>
      </c>
      <c r="Q191" s="3"/>
      <c r="R191" s="12"/>
      <c r="S191" s="93"/>
    </row>
    <row r="192" spans="1:19" ht="19.5" thickBot="1" x14ac:dyDescent="0.45">
      <c r="A192" s="26"/>
      <c r="B192" s="25" t="s">
        <v>324</v>
      </c>
      <c r="C192" s="49">
        <f t="shared" si="38"/>
        <v>1</v>
      </c>
      <c r="D192" s="38">
        <f t="shared" si="36"/>
        <v>0</v>
      </c>
      <c r="E192" s="20"/>
      <c r="F192" s="21"/>
      <c r="G192" s="71"/>
      <c r="H192" s="19">
        <f t="shared" si="35"/>
        <v>0</v>
      </c>
      <c r="I192" s="20"/>
      <c r="J192" s="21"/>
      <c r="K192" s="71"/>
      <c r="L192" s="22">
        <f t="shared" si="34"/>
        <v>1</v>
      </c>
      <c r="M192" s="20">
        <v>1</v>
      </c>
      <c r="N192" s="63"/>
      <c r="O192" s="71"/>
      <c r="P192" s="19">
        <f t="shared" si="37"/>
        <v>0</v>
      </c>
      <c r="Q192" s="20"/>
      <c r="R192" s="21"/>
      <c r="S192" s="89"/>
    </row>
    <row r="193" spans="1:19" ht="20.25" thickTop="1" thickBot="1" x14ac:dyDescent="0.45">
      <c r="A193" s="131" t="s">
        <v>98</v>
      </c>
      <c r="B193" s="132"/>
      <c r="C193" s="46">
        <f t="shared" si="38"/>
        <v>6</v>
      </c>
      <c r="D193" s="35">
        <f t="shared" si="36"/>
        <v>0</v>
      </c>
      <c r="E193" s="7">
        <f>SUM(E194:E196)</f>
        <v>0</v>
      </c>
      <c r="F193" s="10">
        <f>SUM(F194:F196)</f>
        <v>0</v>
      </c>
      <c r="G193" s="68">
        <f>SUM(G194:G196)</f>
        <v>0</v>
      </c>
      <c r="H193" s="13">
        <f t="shared" si="35"/>
        <v>0</v>
      </c>
      <c r="I193" s="7">
        <f>SUM(I194:I196)</f>
        <v>0</v>
      </c>
      <c r="J193" s="10">
        <f>SUM(J194:J196)</f>
        <v>0</v>
      </c>
      <c r="K193" s="68">
        <f>SUM(K194:K196)</f>
        <v>0</v>
      </c>
      <c r="L193" s="16">
        <f t="shared" si="34"/>
        <v>6</v>
      </c>
      <c r="M193" s="7">
        <f>SUM(M194:M196)</f>
        <v>2</v>
      </c>
      <c r="N193" s="60">
        <f>SUM(N194:N196)</f>
        <v>4</v>
      </c>
      <c r="O193" s="68">
        <f>SUM(O194:O196)</f>
        <v>0</v>
      </c>
      <c r="P193" s="13">
        <f t="shared" si="37"/>
        <v>0</v>
      </c>
      <c r="Q193" s="7">
        <f>SUM(Q194:Q196)</f>
        <v>0</v>
      </c>
      <c r="R193" s="10">
        <f>SUM(R194:R196)</f>
        <v>0</v>
      </c>
      <c r="S193" s="91">
        <f>SUM(S194:S196)</f>
        <v>0</v>
      </c>
    </row>
    <row r="194" spans="1:19" ht="19.5" thickTop="1" x14ac:dyDescent="0.4">
      <c r="A194" s="26"/>
      <c r="B194" s="24" t="s">
        <v>310</v>
      </c>
      <c r="C194" s="47">
        <f t="shared" si="38"/>
        <v>4</v>
      </c>
      <c r="D194" s="36">
        <f t="shared" si="36"/>
        <v>0</v>
      </c>
      <c r="E194" s="3"/>
      <c r="F194" s="12"/>
      <c r="G194" s="70"/>
      <c r="H194" s="14">
        <f t="shared" si="35"/>
        <v>0</v>
      </c>
      <c r="I194" s="3"/>
      <c r="J194" s="12"/>
      <c r="K194" s="70"/>
      <c r="L194" s="17">
        <f t="shared" si="34"/>
        <v>4</v>
      </c>
      <c r="M194" s="3">
        <v>2</v>
      </c>
      <c r="N194" s="62">
        <v>2</v>
      </c>
      <c r="O194" s="70"/>
      <c r="P194" s="14">
        <f t="shared" si="37"/>
        <v>0</v>
      </c>
      <c r="Q194" s="3"/>
      <c r="R194" s="12"/>
      <c r="S194" s="93"/>
    </row>
    <row r="195" spans="1:19" x14ac:dyDescent="0.4">
      <c r="A195" s="26"/>
      <c r="B195" s="24" t="s">
        <v>195</v>
      </c>
      <c r="C195" s="47">
        <f t="shared" si="38"/>
        <v>1</v>
      </c>
      <c r="D195" s="36">
        <f t="shared" si="36"/>
        <v>0</v>
      </c>
      <c r="E195" s="3"/>
      <c r="F195" s="12"/>
      <c r="G195" s="70"/>
      <c r="H195" s="14">
        <f t="shared" si="35"/>
        <v>0</v>
      </c>
      <c r="I195" s="3"/>
      <c r="J195" s="12"/>
      <c r="K195" s="70"/>
      <c r="L195" s="17">
        <f t="shared" si="34"/>
        <v>1</v>
      </c>
      <c r="M195" s="3"/>
      <c r="N195" s="62">
        <v>1</v>
      </c>
      <c r="O195" s="70"/>
      <c r="P195" s="14">
        <f t="shared" si="37"/>
        <v>0</v>
      </c>
      <c r="Q195" s="3"/>
      <c r="R195" s="12"/>
      <c r="S195" s="93"/>
    </row>
    <row r="196" spans="1:19" ht="19.5" thickBot="1" x14ac:dyDescent="0.45">
      <c r="A196" s="26"/>
      <c r="B196" s="25" t="s">
        <v>100</v>
      </c>
      <c r="C196" s="49">
        <f t="shared" si="38"/>
        <v>1</v>
      </c>
      <c r="D196" s="38">
        <f t="shared" si="36"/>
        <v>0</v>
      </c>
      <c r="E196" s="20"/>
      <c r="F196" s="21"/>
      <c r="G196" s="71"/>
      <c r="H196" s="19">
        <f t="shared" si="35"/>
        <v>0</v>
      </c>
      <c r="I196" s="20"/>
      <c r="J196" s="21"/>
      <c r="K196" s="71"/>
      <c r="L196" s="22">
        <f t="shared" si="34"/>
        <v>1</v>
      </c>
      <c r="M196" s="20"/>
      <c r="N196" s="63">
        <v>1</v>
      </c>
      <c r="O196" s="71"/>
      <c r="P196" s="19">
        <f t="shared" si="37"/>
        <v>0</v>
      </c>
      <c r="Q196" s="20"/>
      <c r="R196" s="21"/>
      <c r="S196" s="89"/>
    </row>
    <row r="197" spans="1:19" ht="20.25" thickTop="1" thickBot="1" x14ac:dyDescent="0.45">
      <c r="A197" s="131" t="s">
        <v>101</v>
      </c>
      <c r="B197" s="132"/>
      <c r="C197" s="46">
        <f t="shared" si="38"/>
        <v>7</v>
      </c>
      <c r="D197" s="35">
        <f t="shared" si="36"/>
        <v>4</v>
      </c>
      <c r="E197" s="7">
        <f>SUM(E198:E200)</f>
        <v>4</v>
      </c>
      <c r="F197" s="10">
        <f>SUM(F198:F200)</f>
        <v>0</v>
      </c>
      <c r="G197" s="68">
        <f>SUM(G198:G200)</f>
        <v>0</v>
      </c>
      <c r="H197" s="13">
        <f t="shared" si="35"/>
        <v>2</v>
      </c>
      <c r="I197" s="7">
        <f>SUM(I198:I200)</f>
        <v>2</v>
      </c>
      <c r="J197" s="10">
        <f>SUM(J198:J200)</f>
        <v>0</v>
      </c>
      <c r="K197" s="68">
        <f>SUM(K198:K200)</f>
        <v>0</v>
      </c>
      <c r="L197" s="16">
        <f t="shared" si="34"/>
        <v>1</v>
      </c>
      <c r="M197" s="7">
        <f>SUM(M198:M200)</f>
        <v>1</v>
      </c>
      <c r="N197" s="60">
        <f>SUM(N198:N200)</f>
        <v>0</v>
      </c>
      <c r="O197" s="68">
        <f>SUM(O198:O200)</f>
        <v>0</v>
      </c>
      <c r="P197" s="13">
        <f t="shared" si="37"/>
        <v>0</v>
      </c>
      <c r="Q197" s="7">
        <f>SUM(S197:T197)</f>
        <v>0</v>
      </c>
      <c r="R197" s="87">
        <f>SUM(S197:T197)</f>
        <v>0</v>
      </c>
      <c r="S197" s="91">
        <f>SUM(T197:U197)</f>
        <v>0</v>
      </c>
    </row>
    <row r="198" spans="1:19" ht="19.5" thickTop="1" x14ac:dyDescent="0.4">
      <c r="A198" s="26"/>
      <c r="B198" s="24" t="s">
        <v>236</v>
      </c>
      <c r="C198" s="48">
        <f t="shared" si="38"/>
        <v>1</v>
      </c>
      <c r="D198" s="37">
        <f t="shared" si="36"/>
        <v>0</v>
      </c>
      <c r="E198" s="3"/>
      <c r="F198" s="12"/>
      <c r="G198" s="70"/>
      <c r="H198" s="15">
        <f t="shared" si="35"/>
        <v>1</v>
      </c>
      <c r="I198" s="3">
        <v>1</v>
      </c>
      <c r="J198" s="12"/>
      <c r="K198" s="70"/>
      <c r="L198" s="18">
        <f t="shared" si="34"/>
        <v>0</v>
      </c>
      <c r="M198" s="3"/>
      <c r="N198" s="62"/>
      <c r="O198" s="70"/>
      <c r="P198" s="15">
        <f t="shared" si="37"/>
        <v>0</v>
      </c>
      <c r="Q198" s="3"/>
      <c r="R198" s="12"/>
      <c r="S198" s="93"/>
    </row>
    <row r="199" spans="1:19" x14ac:dyDescent="0.4">
      <c r="A199" s="26"/>
      <c r="B199" s="24" t="s">
        <v>235</v>
      </c>
      <c r="C199" s="48">
        <f t="shared" si="38"/>
        <v>5</v>
      </c>
      <c r="D199" s="37">
        <f t="shared" si="36"/>
        <v>3</v>
      </c>
      <c r="E199" s="3">
        <v>3</v>
      </c>
      <c r="F199" s="12"/>
      <c r="G199" s="70"/>
      <c r="H199" s="15">
        <f t="shared" si="35"/>
        <v>1</v>
      </c>
      <c r="I199" s="3">
        <v>1</v>
      </c>
      <c r="J199" s="12"/>
      <c r="K199" s="70"/>
      <c r="L199" s="18">
        <f t="shared" si="34"/>
        <v>1</v>
      </c>
      <c r="M199" s="3">
        <v>1</v>
      </c>
      <c r="N199" s="62"/>
      <c r="O199" s="70"/>
      <c r="P199" s="15">
        <f t="shared" si="37"/>
        <v>0</v>
      </c>
      <c r="Q199" s="3"/>
      <c r="R199" s="12"/>
      <c r="S199" s="93"/>
    </row>
    <row r="200" spans="1:19" ht="19.5" thickBot="1" x14ac:dyDescent="0.45">
      <c r="A200" s="26"/>
      <c r="B200" s="25" t="s">
        <v>101</v>
      </c>
      <c r="C200" s="49">
        <f t="shared" si="38"/>
        <v>1</v>
      </c>
      <c r="D200" s="38">
        <f t="shared" si="36"/>
        <v>1</v>
      </c>
      <c r="E200" s="20">
        <v>1</v>
      </c>
      <c r="F200" s="21"/>
      <c r="G200" s="71"/>
      <c r="H200" s="19">
        <f t="shared" si="35"/>
        <v>0</v>
      </c>
      <c r="I200" s="20"/>
      <c r="J200" s="21"/>
      <c r="K200" s="71"/>
      <c r="L200" s="22">
        <f t="shared" si="34"/>
        <v>0</v>
      </c>
      <c r="M200" s="20"/>
      <c r="N200" s="63"/>
      <c r="O200" s="71"/>
      <c r="P200" s="19">
        <f t="shared" si="37"/>
        <v>0</v>
      </c>
      <c r="Q200" s="20"/>
      <c r="R200" s="21"/>
      <c r="S200" s="89"/>
    </row>
    <row r="201" spans="1:19" ht="20.25" thickTop="1" thickBot="1" x14ac:dyDescent="0.45">
      <c r="A201" s="131" t="s">
        <v>214</v>
      </c>
      <c r="B201" s="132"/>
      <c r="C201" s="46">
        <f>D201+H201+L201+P201</f>
        <v>2</v>
      </c>
      <c r="D201" s="35">
        <f t="shared" si="36"/>
        <v>0</v>
      </c>
      <c r="E201" s="7">
        <f>SUM(E202:E203)</f>
        <v>0</v>
      </c>
      <c r="F201" s="10">
        <f>SUM(F202:F203)</f>
        <v>0</v>
      </c>
      <c r="G201" s="68">
        <f>SUM(G202:G203)</f>
        <v>0</v>
      </c>
      <c r="H201" s="13">
        <f t="shared" ref="H201:H227" si="39">I201+J201+K201</f>
        <v>1</v>
      </c>
      <c r="I201" s="7">
        <f>SUM(I202:I203)</f>
        <v>1</v>
      </c>
      <c r="J201" s="10">
        <f>SUM(J202:J203)</f>
        <v>0</v>
      </c>
      <c r="K201" s="68">
        <f>SUM(K202:K203)</f>
        <v>0</v>
      </c>
      <c r="L201" s="16">
        <f t="shared" si="34"/>
        <v>1</v>
      </c>
      <c r="M201" s="7">
        <f>SUM(M202:M203)</f>
        <v>0</v>
      </c>
      <c r="N201" s="60">
        <f>SUM(N202:N203)</f>
        <v>1</v>
      </c>
      <c r="O201" s="68">
        <f>SUM(O202:O203)</f>
        <v>0</v>
      </c>
      <c r="P201" s="13">
        <f t="shared" si="37"/>
        <v>0</v>
      </c>
      <c r="Q201" s="7">
        <f>SUM(Q202:Q203)</f>
        <v>0</v>
      </c>
      <c r="R201" s="10">
        <f>SUM(R202:R203)</f>
        <v>0</v>
      </c>
      <c r="S201" s="91">
        <f>SUM(S202:S203)</f>
        <v>0</v>
      </c>
    </row>
    <row r="202" spans="1:19" ht="19.5" thickTop="1" x14ac:dyDescent="0.4">
      <c r="A202" s="26"/>
      <c r="B202" s="57" t="s">
        <v>418</v>
      </c>
      <c r="C202" s="48">
        <f t="shared" ref="C202:C203" si="40">D202+H202+L202+P202</f>
        <v>1</v>
      </c>
      <c r="D202" s="37">
        <f t="shared" si="36"/>
        <v>0</v>
      </c>
      <c r="E202" s="3"/>
      <c r="F202" s="12"/>
      <c r="G202" s="70"/>
      <c r="H202" s="15">
        <f t="shared" si="39"/>
        <v>0</v>
      </c>
      <c r="I202" s="3"/>
      <c r="J202" s="12"/>
      <c r="K202" s="70"/>
      <c r="L202" s="18">
        <f t="shared" si="34"/>
        <v>1</v>
      </c>
      <c r="M202" s="3"/>
      <c r="N202" s="62">
        <v>1</v>
      </c>
      <c r="O202" s="70"/>
      <c r="P202" s="15">
        <f t="shared" si="37"/>
        <v>0</v>
      </c>
      <c r="Q202" s="3"/>
      <c r="R202" s="12"/>
      <c r="S202" s="93"/>
    </row>
    <row r="203" spans="1:19" ht="19.5" thickBot="1" x14ac:dyDescent="0.45">
      <c r="A203" s="26"/>
      <c r="B203" s="57" t="s">
        <v>282</v>
      </c>
      <c r="C203" s="48">
        <f t="shared" si="40"/>
        <v>1</v>
      </c>
      <c r="D203" s="37">
        <f t="shared" si="36"/>
        <v>0</v>
      </c>
      <c r="E203" s="3"/>
      <c r="F203" s="12"/>
      <c r="G203" s="70"/>
      <c r="H203" s="15">
        <f t="shared" si="39"/>
        <v>1</v>
      </c>
      <c r="I203" s="3">
        <v>1</v>
      </c>
      <c r="J203" s="12"/>
      <c r="K203" s="70"/>
      <c r="L203" s="18">
        <f t="shared" si="34"/>
        <v>0</v>
      </c>
      <c r="M203" s="3"/>
      <c r="N203" s="62"/>
      <c r="O203" s="70"/>
      <c r="P203" s="15">
        <f t="shared" si="37"/>
        <v>0</v>
      </c>
      <c r="Q203" s="3"/>
      <c r="R203" s="12"/>
      <c r="S203" s="93"/>
    </row>
    <row r="204" spans="1:19" ht="20.25" thickTop="1" thickBot="1" x14ac:dyDescent="0.45">
      <c r="A204" s="131" t="s">
        <v>102</v>
      </c>
      <c r="B204" s="132"/>
      <c r="C204" s="46">
        <f t="shared" si="38"/>
        <v>27</v>
      </c>
      <c r="D204" s="35">
        <f t="shared" si="36"/>
        <v>0</v>
      </c>
      <c r="E204" s="7">
        <f>SUM(E205:E210)</f>
        <v>0</v>
      </c>
      <c r="F204" s="10">
        <f>SUM(F205:F210)</f>
        <v>0</v>
      </c>
      <c r="G204" s="68">
        <f>SUM(G205:G210)</f>
        <v>0</v>
      </c>
      <c r="H204" s="13">
        <f t="shared" si="39"/>
        <v>1</v>
      </c>
      <c r="I204" s="7">
        <f>SUM(I205:I210)</f>
        <v>1</v>
      </c>
      <c r="J204" s="10">
        <f>SUM(J205:J210)</f>
        <v>0</v>
      </c>
      <c r="K204" s="68">
        <f>SUM(K205:K210)</f>
        <v>0</v>
      </c>
      <c r="L204" s="16">
        <f t="shared" si="34"/>
        <v>26</v>
      </c>
      <c r="M204" s="7">
        <f>SUM(M205:M210)</f>
        <v>9</v>
      </c>
      <c r="N204" s="60">
        <f>SUM(N205:N210)</f>
        <v>17</v>
      </c>
      <c r="O204" s="68">
        <f>SUM(O205:O210)</f>
        <v>0</v>
      </c>
      <c r="P204" s="13">
        <f t="shared" si="37"/>
        <v>0</v>
      </c>
      <c r="Q204" s="7">
        <f>SUM(Q205:Q210)</f>
        <v>0</v>
      </c>
      <c r="R204" s="10">
        <f>SUM(R205:R210)</f>
        <v>0</v>
      </c>
      <c r="S204" s="91">
        <f>SUM(S205:S210)</f>
        <v>0</v>
      </c>
    </row>
    <row r="205" spans="1:19" ht="19.5" thickTop="1" x14ac:dyDescent="0.4">
      <c r="A205" s="26"/>
      <c r="B205" s="23" t="s">
        <v>103</v>
      </c>
      <c r="C205" s="47">
        <f t="shared" si="38"/>
        <v>1</v>
      </c>
      <c r="D205" s="36">
        <f t="shared" si="36"/>
        <v>0</v>
      </c>
      <c r="E205" s="4"/>
      <c r="F205" s="11"/>
      <c r="G205" s="69"/>
      <c r="H205" s="14">
        <f t="shared" si="39"/>
        <v>0</v>
      </c>
      <c r="I205" s="4"/>
      <c r="J205" s="11"/>
      <c r="K205" s="69"/>
      <c r="L205" s="17">
        <f t="shared" si="34"/>
        <v>1</v>
      </c>
      <c r="M205" s="4">
        <v>1</v>
      </c>
      <c r="N205" s="61"/>
      <c r="O205" s="69"/>
      <c r="P205" s="14">
        <f t="shared" si="37"/>
        <v>0</v>
      </c>
      <c r="Q205" s="4"/>
      <c r="R205" s="11"/>
      <c r="S205" s="92"/>
    </row>
    <row r="206" spans="1:19" x14ac:dyDescent="0.4">
      <c r="A206" s="26"/>
      <c r="B206" s="24" t="s">
        <v>104</v>
      </c>
      <c r="C206" s="48">
        <f t="shared" si="38"/>
        <v>21</v>
      </c>
      <c r="D206" s="36">
        <f t="shared" si="36"/>
        <v>0</v>
      </c>
      <c r="E206" s="3"/>
      <c r="F206" s="12"/>
      <c r="G206" s="70"/>
      <c r="H206" s="15">
        <f t="shared" si="39"/>
        <v>0</v>
      </c>
      <c r="I206" s="3"/>
      <c r="J206" s="12"/>
      <c r="K206" s="70"/>
      <c r="L206" s="18">
        <f t="shared" si="34"/>
        <v>21</v>
      </c>
      <c r="M206" s="3">
        <v>5</v>
      </c>
      <c r="N206" s="62">
        <v>16</v>
      </c>
      <c r="O206" s="70"/>
      <c r="P206" s="15">
        <f t="shared" si="37"/>
        <v>0</v>
      </c>
      <c r="Q206" s="3"/>
      <c r="R206" s="12"/>
      <c r="S206" s="93"/>
    </row>
    <row r="207" spans="1:19" x14ac:dyDescent="0.4">
      <c r="A207" s="26"/>
      <c r="B207" s="24" t="s">
        <v>105</v>
      </c>
      <c r="C207" s="48">
        <f t="shared" si="38"/>
        <v>1</v>
      </c>
      <c r="D207" s="37">
        <f t="shared" ref="D207:D227" si="41">E207+F207+G207</f>
        <v>0</v>
      </c>
      <c r="E207" s="3"/>
      <c r="F207" s="12"/>
      <c r="G207" s="70"/>
      <c r="H207" s="15">
        <f t="shared" si="39"/>
        <v>0</v>
      </c>
      <c r="I207" s="3"/>
      <c r="J207" s="12"/>
      <c r="K207" s="70"/>
      <c r="L207" s="18">
        <f t="shared" si="34"/>
        <v>1</v>
      </c>
      <c r="M207" s="3">
        <v>1</v>
      </c>
      <c r="N207" s="62"/>
      <c r="O207" s="70"/>
      <c r="P207" s="15">
        <f t="shared" si="37"/>
        <v>0</v>
      </c>
      <c r="Q207" s="3"/>
      <c r="R207" s="12"/>
      <c r="S207" s="93"/>
    </row>
    <row r="208" spans="1:19" x14ac:dyDescent="0.4">
      <c r="A208" s="26"/>
      <c r="B208" s="24" t="s">
        <v>106</v>
      </c>
      <c r="C208" s="48">
        <f t="shared" si="38"/>
        <v>2</v>
      </c>
      <c r="D208" s="37">
        <f t="shared" si="41"/>
        <v>0</v>
      </c>
      <c r="E208" s="3"/>
      <c r="F208" s="12"/>
      <c r="G208" s="70"/>
      <c r="H208" s="15">
        <f t="shared" si="39"/>
        <v>0</v>
      </c>
      <c r="I208" s="3"/>
      <c r="J208" s="12"/>
      <c r="K208" s="70"/>
      <c r="L208" s="18">
        <f t="shared" si="34"/>
        <v>2</v>
      </c>
      <c r="M208" s="3">
        <v>2</v>
      </c>
      <c r="N208" s="62"/>
      <c r="O208" s="70"/>
      <c r="P208" s="15">
        <f t="shared" ref="P208:P227" si="42">Q208+R208+S208</f>
        <v>0</v>
      </c>
      <c r="Q208" s="3"/>
      <c r="R208" s="12"/>
      <c r="S208" s="93"/>
    </row>
    <row r="209" spans="1:19" x14ac:dyDescent="0.4">
      <c r="A209" s="26"/>
      <c r="B209" s="24" t="s">
        <v>345</v>
      </c>
      <c r="C209" s="48">
        <f t="shared" si="38"/>
        <v>1</v>
      </c>
      <c r="D209" s="37">
        <f t="shared" si="41"/>
        <v>0</v>
      </c>
      <c r="E209" s="3"/>
      <c r="F209" s="12"/>
      <c r="G209" s="70"/>
      <c r="H209" s="15">
        <f t="shared" si="39"/>
        <v>1</v>
      </c>
      <c r="I209" s="3">
        <v>1</v>
      </c>
      <c r="J209" s="12"/>
      <c r="K209" s="70"/>
      <c r="L209" s="18">
        <f t="shared" si="34"/>
        <v>0</v>
      </c>
      <c r="M209" s="3"/>
      <c r="N209" s="62"/>
      <c r="O209" s="70"/>
      <c r="P209" s="15">
        <f t="shared" si="42"/>
        <v>0</v>
      </c>
      <c r="Q209" s="3"/>
      <c r="R209" s="12"/>
      <c r="S209" s="93"/>
    </row>
    <row r="210" spans="1:19" ht="19.5" thickBot="1" x14ac:dyDescent="0.45">
      <c r="A210" s="26"/>
      <c r="B210" s="25" t="s">
        <v>251</v>
      </c>
      <c r="C210" s="49">
        <f t="shared" si="38"/>
        <v>1</v>
      </c>
      <c r="D210" s="38">
        <f t="shared" si="41"/>
        <v>0</v>
      </c>
      <c r="E210" s="20"/>
      <c r="F210" s="21"/>
      <c r="G210" s="71"/>
      <c r="H210" s="19">
        <f t="shared" si="39"/>
        <v>0</v>
      </c>
      <c r="I210" s="20"/>
      <c r="J210" s="21"/>
      <c r="K210" s="71"/>
      <c r="L210" s="22">
        <f t="shared" si="34"/>
        <v>1</v>
      </c>
      <c r="M210" s="20"/>
      <c r="N210" s="63">
        <v>1</v>
      </c>
      <c r="O210" s="71"/>
      <c r="P210" s="19">
        <f t="shared" si="42"/>
        <v>0</v>
      </c>
      <c r="Q210" s="20"/>
      <c r="R210" s="21"/>
      <c r="S210" s="89"/>
    </row>
    <row r="211" spans="1:19" ht="20.25" thickTop="1" thickBot="1" x14ac:dyDescent="0.45">
      <c r="A211" s="131" t="s">
        <v>107</v>
      </c>
      <c r="B211" s="132"/>
      <c r="C211" s="46">
        <f t="shared" si="38"/>
        <v>130</v>
      </c>
      <c r="D211" s="35">
        <f t="shared" si="41"/>
        <v>5</v>
      </c>
      <c r="E211" s="7">
        <f>E212</f>
        <v>3</v>
      </c>
      <c r="F211" s="10">
        <f>F212</f>
        <v>2</v>
      </c>
      <c r="G211" s="68">
        <f t="shared" ref="G211" si="43">G212</f>
        <v>0</v>
      </c>
      <c r="H211" s="13">
        <f t="shared" si="39"/>
        <v>11</v>
      </c>
      <c r="I211" s="7">
        <f t="shared" ref="I211:O211" si="44">I212</f>
        <v>8</v>
      </c>
      <c r="J211" s="10">
        <f t="shared" si="44"/>
        <v>3</v>
      </c>
      <c r="K211" s="68">
        <f t="shared" si="44"/>
        <v>0</v>
      </c>
      <c r="L211" s="16">
        <f t="shared" si="34"/>
        <v>112</v>
      </c>
      <c r="M211" s="7">
        <f t="shared" si="44"/>
        <v>72</v>
      </c>
      <c r="N211" s="60">
        <f t="shared" si="44"/>
        <v>40</v>
      </c>
      <c r="O211" s="68">
        <f t="shared" si="44"/>
        <v>0</v>
      </c>
      <c r="P211" s="13">
        <f t="shared" si="42"/>
        <v>2</v>
      </c>
      <c r="Q211" s="7">
        <f t="shared" ref="Q211:S211" si="45">Q212</f>
        <v>2</v>
      </c>
      <c r="R211" s="10">
        <f t="shared" si="45"/>
        <v>0</v>
      </c>
      <c r="S211" s="91">
        <f t="shared" si="45"/>
        <v>0</v>
      </c>
    </row>
    <row r="212" spans="1:19" ht="20.25" thickTop="1" thickBot="1" x14ac:dyDescent="0.45">
      <c r="A212" s="26"/>
      <c r="B212" s="2" t="s">
        <v>107</v>
      </c>
      <c r="C212" s="45">
        <f>D212+H212+L212+P212</f>
        <v>130</v>
      </c>
      <c r="D212" s="39">
        <f t="shared" si="41"/>
        <v>5</v>
      </c>
      <c r="E212" s="29">
        <v>3</v>
      </c>
      <c r="F212" s="51">
        <v>2</v>
      </c>
      <c r="G212" s="72"/>
      <c r="H212" s="31">
        <f t="shared" si="39"/>
        <v>11</v>
      </c>
      <c r="I212" s="29">
        <v>8</v>
      </c>
      <c r="J212" s="51">
        <v>3</v>
      </c>
      <c r="K212" s="72"/>
      <c r="L212" s="53">
        <f>M212+N212+O212</f>
        <v>112</v>
      </c>
      <c r="M212" s="29">
        <v>72</v>
      </c>
      <c r="N212" s="64">
        <v>40</v>
      </c>
      <c r="O212" s="72"/>
      <c r="P212" s="31">
        <f t="shared" si="42"/>
        <v>2</v>
      </c>
      <c r="Q212" s="29">
        <v>2</v>
      </c>
      <c r="R212" s="51"/>
      <c r="S212" s="94"/>
    </row>
    <row r="213" spans="1:19" ht="20.25" thickTop="1" thickBot="1" x14ac:dyDescent="0.45">
      <c r="A213" s="131" t="s">
        <v>108</v>
      </c>
      <c r="B213" s="132"/>
      <c r="C213" s="46">
        <f t="shared" si="38"/>
        <v>8</v>
      </c>
      <c r="D213" s="35">
        <f t="shared" si="41"/>
        <v>0</v>
      </c>
      <c r="E213" s="7">
        <f>SUM(E214:E216)</f>
        <v>0</v>
      </c>
      <c r="F213" s="10">
        <f>SUM(F214:F216)</f>
        <v>0</v>
      </c>
      <c r="G213" s="68">
        <f>SUM(G214:G216)</f>
        <v>0</v>
      </c>
      <c r="H213" s="13">
        <f t="shared" si="39"/>
        <v>0</v>
      </c>
      <c r="I213" s="7">
        <f>SUM(I214:I216)</f>
        <v>0</v>
      </c>
      <c r="J213" s="10">
        <f>SUM(J214:J216)</f>
        <v>0</v>
      </c>
      <c r="K213" s="68">
        <f>SUM(K214:K216)</f>
        <v>0</v>
      </c>
      <c r="L213" s="16">
        <f t="shared" si="34"/>
        <v>8</v>
      </c>
      <c r="M213" s="7">
        <f>SUM(M214:M216)</f>
        <v>5</v>
      </c>
      <c r="N213" s="60">
        <f>SUM(N214:N216)</f>
        <v>3</v>
      </c>
      <c r="O213" s="68">
        <f>SUM(O214:O216)</f>
        <v>0</v>
      </c>
      <c r="P213" s="13">
        <f t="shared" si="42"/>
        <v>0</v>
      </c>
      <c r="Q213" s="7">
        <f>SUM(Q214:Q216)</f>
        <v>0</v>
      </c>
      <c r="R213" s="10">
        <f>SUM(R214:R216)</f>
        <v>0</v>
      </c>
      <c r="S213" s="91">
        <f>SUM(S214:S216)</f>
        <v>0</v>
      </c>
    </row>
    <row r="214" spans="1:19" ht="19.5" thickTop="1" x14ac:dyDescent="0.4">
      <c r="A214" s="26"/>
      <c r="B214" s="23" t="s">
        <v>109</v>
      </c>
      <c r="C214" s="47">
        <f t="shared" si="38"/>
        <v>2</v>
      </c>
      <c r="D214" s="36">
        <f t="shared" si="41"/>
        <v>0</v>
      </c>
      <c r="E214" s="4"/>
      <c r="F214" s="11"/>
      <c r="G214" s="69"/>
      <c r="H214" s="14">
        <f t="shared" si="39"/>
        <v>0</v>
      </c>
      <c r="I214" s="4"/>
      <c r="J214" s="11"/>
      <c r="K214" s="69"/>
      <c r="L214" s="17">
        <f t="shared" si="34"/>
        <v>2</v>
      </c>
      <c r="M214" s="4">
        <v>1</v>
      </c>
      <c r="N214" s="61">
        <v>1</v>
      </c>
      <c r="O214" s="69"/>
      <c r="P214" s="14">
        <f t="shared" si="42"/>
        <v>0</v>
      </c>
      <c r="Q214" s="4"/>
      <c r="R214" s="11"/>
      <c r="S214" s="92"/>
    </row>
    <row r="215" spans="1:19" x14ac:dyDescent="0.4">
      <c r="A215" s="26"/>
      <c r="B215" s="24" t="s">
        <v>110</v>
      </c>
      <c r="C215" s="48">
        <f t="shared" si="38"/>
        <v>5</v>
      </c>
      <c r="D215" s="37">
        <f t="shared" si="41"/>
        <v>0</v>
      </c>
      <c r="E215" s="3"/>
      <c r="F215" s="12"/>
      <c r="G215" s="70"/>
      <c r="H215" s="15">
        <f t="shared" si="39"/>
        <v>0</v>
      </c>
      <c r="I215" s="3"/>
      <c r="J215" s="12"/>
      <c r="K215" s="70"/>
      <c r="L215" s="18">
        <f t="shared" si="34"/>
        <v>5</v>
      </c>
      <c r="M215" s="3">
        <v>3</v>
      </c>
      <c r="N215" s="62">
        <v>2</v>
      </c>
      <c r="O215" s="70"/>
      <c r="P215" s="15">
        <f t="shared" si="42"/>
        <v>0</v>
      </c>
      <c r="Q215" s="3"/>
      <c r="R215" s="12"/>
      <c r="S215" s="93"/>
    </row>
    <row r="216" spans="1:19" ht="19.5" thickBot="1" x14ac:dyDescent="0.45">
      <c r="A216" s="26"/>
      <c r="B216" s="24" t="s">
        <v>313</v>
      </c>
      <c r="C216" s="48">
        <f t="shared" si="38"/>
        <v>1</v>
      </c>
      <c r="D216" s="37">
        <f t="shared" si="41"/>
        <v>0</v>
      </c>
      <c r="E216" s="3"/>
      <c r="F216" s="12"/>
      <c r="G216" s="70"/>
      <c r="H216" s="15">
        <f t="shared" si="39"/>
        <v>0</v>
      </c>
      <c r="I216" s="3"/>
      <c r="J216" s="12"/>
      <c r="K216" s="70"/>
      <c r="L216" s="18">
        <f t="shared" si="34"/>
        <v>1</v>
      </c>
      <c r="M216" s="3">
        <v>1</v>
      </c>
      <c r="N216" s="62"/>
      <c r="O216" s="70"/>
      <c r="P216" s="15">
        <f t="shared" si="42"/>
        <v>0</v>
      </c>
      <c r="Q216" s="3"/>
      <c r="R216" s="12"/>
      <c r="S216" s="93"/>
    </row>
    <row r="217" spans="1:19" ht="20.25" thickTop="1" thickBot="1" x14ac:dyDescent="0.45">
      <c r="A217" s="131" t="s">
        <v>140</v>
      </c>
      <c r="B217" s="132"/>
      <c r="C217" s="46">
        <f t="shared" si="38"/>
        <v>6</v>
      </c>
      <c r="D217" s="35">
        <f t="shared" si="41"/>
        <v>0</v>
      </c>
      <c r="E217" s="7">
        <f>SUM(E218:E222)</f>
        <v>0</v>
      </c>
      <c r="F217" s="10">
        <f>SUM(F218:F222)</f>
        <v>0</v>
      </c>
      <c r="G217" s="68">
        <f>SUM(G218:G222)</f>
        <v>0</v>
      </c>
      <c r="H217" s="13">
        <f t="shared" si="39"/>
        <v>1</v>
      </c>
      <c r="I217" s="7">
        <f>SUM(I218:I222)</f>
        <v>1</v>
      </c>
      <c r="J217" s="10">
        <f>SUM(J218:J222)</f>
        <v>0</v>
      </c>
      <c r="K217" s="68">
        <f>SUM(K218:K222)</f>
        <v>0</v>
      </c>
      <c r="L217" s="16">
        <f t="shared" si="34"/>
        <v>5</v>
      </c>
      <c r="M217" s="7">
        <f>SUM(M218:M222)</f>
        <v>3</v>
      </c>
      <c r="N217" s="60">
        <f>SUM(N218:N222)</f>
        <v>2</v>
      </c>
      <c r="O217" s="68">
        <f>SUM(O218:O222)</f>
        <v>0</v>
      </c>
      <c r="P217" s="13">
        <f t="shared" si="42"/>
        <v>0</v>
      </c>
      <c r="Q217" s="7">
        <f>SUM(Q218:Q222)</f>
        <v>0</v>
      </c>
      <c r="R217" s="10">
        <f>SUM(R218:R222)</f>
        <v>0</v>
      </c>
      <c r="S217" s="91">
        <f>SUM(S218:S222)</f>
        <v>0</v>
      </c>
    </row>
    <row r="218" spans="1:19" ht="19.5" thickTop="1" x14ac:dyDescent="0.4">
      <c r="A218" s="26"/>
      <c r="B218" s="24" t="s">
        <v>141</v>
      </c>
      <c r="C218" s="48">
        <f t="shared" si="38"/>
        <v>2</v>
      </c>
      <c r="D218" s="37">
        <f t="shared" si="41"/>
        <v>0</v>
      </c>
      <c r="E218" s="3"/>
      <c r="F218" s="12"/>
      <c r="G218" s="70"/>
      <c r="H218" s="15">
        <f t="shared" si="39"/>
        <v>0</v>
      </c>
      <c r="I218" s="3"/>
      <c r="J218" s="12"/>
      <c r="K218" s="70"/>
      <c r="L218" s="18">
        <f t="shared" ref="L218:L227" si="46">M218+N218+O218</f>
        <v>2</v>
      </c>
      <c r="M218" s="3">
        <v>1</v>
      </c>
      <c r="N218" s="62">
        <v>1</v>
      </c>
      <c r="O218" s="70"/>
      <c r="P218" s="15">
        <f t="shared" si="42"/>
        <v>0</v>
      </c>
      <c r="Q218" s="3"/>
      <c r="R218" s="12"/>
      <c r="S218" s="93"/>
    </row>
    <row r="219" spans="1:19" x14ac:dyDescent="0.4">
      <c r="A219" s="26"/>
      <c r="B219" s="24" t="s">
        <v>199</v>
      </c>
      <c r="C219" s="48">
        <f t="shared" ref="C219:C227" si="47">D219+H219+L219+P219</f>
        <v>1</v>
      </c>
      <c r="D219" s="37">
        <f t="shared" si="41"/>
        <v>0</v>
      </c>
      <c r="E219" s="3"/>
      <c r="F219" s="12"/>
      <c r="G219" s="70"/>
      <c r="H219" s="15">
        <f t="shared" si="39"/>
        <v>1</v>
      </c>
      <c r="I219" s="3">
        <v>1</v>
      </c>
      <c r="J219" s="12"/>
      <c r="K219" s="70"/>
      <c r="L219" s="18">
        <f t="shared" si="46"/>
        <v>0</v>
      </c>
      <c r="M219" s="3"/>
      <c r="N219" s="62"/>
      <c r="O219" s="70"/>
      <c r="P219" s="15">
        <f t="shared" si="42"/>
        <v>0</v>
      </c>
      <c r="Q219" s="3"/>
      <c r="R219" s="12"/>
      <c r="S219" s="93"/>
    </row>
    <row r="220" spans="1:19" x14ac:dyDescent="0.4">
      <c r="A220" s="26"/>
      <c r="B220" s="24" t="s">
        <v>237</v>
      </c>
      <c r="C220" s="48">
        <f t="shared" si="47"/>
        <v>1</v>
      </c>
      <c r="D220" s="37">
        <f t="shared" si="41"/>
        <v>0</v>
      </c>
      <c r="E220" s="3"/>
      <c r="F220" s="12"/>
      <c r="G220" s="70"/>
      <c r="H220" s="15">
        <f t="shared" si="39"/>
        <v>0</v>
      </c>
      <c r="I220" s="3"/>
      <c r="J220" s="12"/>
      <c r="K220" s="70"/>
      <c r="L220" s="18">
        <f t="shared" si="46"/>
        <v>1</v>
      </c>
      <c r="M220" s="3"/>
      <c r="N220" s="62">
        <v>1</v>
      </c>
      <c r="O220" s="70"/>
      <c r="P220" s="15">
        <f t="shared" si="42"/>
        <v>0</v>
      </c>
      <c r="Q220" s="3"/>
      <c r="R220" s="12"/>
      <c r="S220" s="93"/>
    </row>
    <row r="221" spans="1:19" x14ac:dyDescent="0.4">
      <c r="A221" s="26"/>
      <c r="B221" s="24" t="s">
        <v>238</v>
      </c>
      <c r="C221" s="48">
        <f t="shared" si="47"/>
        <v>1</v>
      </c>
      <c r="D221" s="37">
        <f t="shared" si="41"/>
        <v>0</v>
      </c>
      <c r="E221" s="3"/>
      <c r="F221" s="12"/>
      <c r="G221" s="70"/>
      <c r="H221" s="15">
        <f t="shared" si="39"/>
        <v>0</v>
      </c>
      <c r="I221" s="3"/>
      <c r="J221" s="12"/>
      <c r="K221" s="70"/>
      <c r="L221" s="18">
        <f t="shared" si="46"/>
        <v>1</v>
      </c>
      <c r="M221" s="3">
        <v>1</v>
      </c>
      <c r="N221" s="62"/>
      <c r="O221" s="70"/>
      <c r="P221" s="15">
        <f t="shared" si="42"/>
        <v>0</v>
      </c>
      <c r="Q221" s="3"/>
      <c r="R221" s="12"/>
      <c r="S221" s="93"/>
    </row>
    <row r="222" spans="1:19" ht="19.5" thickBot="1" x14ac:dyDescent="0.45">
      <c r="A222" s="26"/>
      <c r="B222" s="24" t="s">
        <v>200</v>
      </c>
      <c r="C222" s="48">
        <f t="shared" si="47"/>
        <v>1</v>
      </c>
      <c r="D222" s="37">
        <f t="shared" si="41"/>
        <v>0</v>
      </c>
      <c r="E222" s="3"/>
      <c r="F222" s="12"/>
      <c r="G222" s="70"/>
      <c r="H222" s="15">
        <f t="shared" si="39"/>
        <v>0</v>
      </c>
      <c r="I222" s="3"/>
      <c r="J222" s="12"/>
      <c r="K222" s="70"/>
      <c r="L222" s="18">
        <f t="shared" si="46"/>
        <v>1</v>
      </c>
      <c r="M222" s="3">
        <v>1</v>
      </c>
      <c r="N222" s="62"/>
      <c r="O222" s="70"/>
      <c r="P222" s="15">
        <f t="shared" si="42"/>
        <v>0</v>
      </c>
      <c r="Q222" s="3"/>
      <c r="R222" s="12"/>
      <c r="S222" s="93"/>
    </row>
    <row r="223" spans="1:19" ht="20.25" thickTop="1" thickBot="1" x14ac:dyDescent="0.45">
      <c r="A223" s="131" t="s">
        <v>111</v>
      </c>
      <c r="B223" s="132"/>
      <c r="C223" s="46">
        <f t="shared" si="47"/>
        <v>7</v>
      </c>
      <c r="D223" s="35">
        <f t="shared" si="41"/>
        <v>0</v>
      </c>
      <c r="E223" s="7">
        <f>SUM(E224:E227)</f>
        <v>0</v>
      </c>
      <c r="F223" s="10">
        <f>SUM(F224:F227)</f>
        <v>0</v>
      </c>
      <c r="G223" s="68">
        <f>SUM(G224:G227)</f>
        <v>0</v>
      </c>
      <c r="H223" s="13">
        <f t="shared" si="39"/>
        <v>0</v>
      </c>
      <c r="I223" s="7">
        <f>SUM(I224:I227)</f>
        <v>0</v>
      </c>
      <c r="J223" s="10">
        <f>SUM(J224:J227)</f>
        <v>0</v>
      </c>
      <c r="K223" s="68">
        <f>SUM(K224:K227)</f>
        <v>0</v>
      </c>
      <c r="L223" s="16">
        <f t="shared" si="46"/>
        <v>7</v>
      </c>
      <c r="M223" s="7">
        <f>SUM(M224:M227)</f>
        <v>2</v>
      </c>
      <c r="N223" s="60">
        <f>SUM(N224:N227)</f>
        <v>5</v>
      </c>
      <c r="O223" s="68">
        <f>SUM(O224:O227)</f>
        <v>0</v>
      </c>
      <c r="P223" s="13">
        <f t="shared" si="42"/>
        <v>0</v>
      </c>
      <c r="Q223" s="7">
        <f>SUM(Q224:Q227)</f>
        <v>0</v>
      </c>
      <c r="R223" s="10">
        <f>SUM(R224:R227)</f>
        <v>0</v>
      </c>
      <c r="S223" s="91">
        <f>SUM(S224:S227)</f>
        <v>0</v>
      </c>
    </row>
    <row r="224" spans="1:19" ht="19.5" thickTop="1" x14ac:dyDescent="0.4">
      <c r="A224" s="26"/>
      <c r="B224" s="24" t="s">
        <v>113</v>
      </c>
      <c r="C224" s="48">
        <f t="shared" si="47"/>
        <v>2</v>
      </c>
      <c r="D224" s="37">
        <f t="shared" si="41"/>
        <v>0</v>
      </c>
      <c r="E224" s="3"/>
      <c r="F224" s="12"/>
      <c r="G224" s="70"/>
      <c r="H224" s="15">
        <f t="shared" si="39"/>
        <v>0</v>
      </c>
      <c r="I224" s="3"/>
      <c r="J224" s="12"/>
      <c r="K224" s="70"/>
      <c r="L224" s="18">
        <f t="shared" si="46"/>
        <v>2</v>
      </c>
      <c r="M224" s="3"/>
      <c r="N224" s="62">
        <v>2</v>
      </c>
      <c r="O224" s="70"/>
      <c r="P224" s="15">
        <f t="shared" si="42"/>
        <v>0</v>
      </c>
      <c r="Q224" s="3"/>
      <c r="R224" s="12"/>
      <c r="S224" s="93"/>
    </row>
    <row r="225" spans="1:19" x14ac:dyDescent="0.4">
      <c r="A225" s="26"/>
      <c r="B225" s="24" t="s">
        <v>253</v>
      </c>
      <c r="C225" s="48">
        <f t="shared" si="47"/>
        <v>3</v>
      </c>
      <c r="D225" s="37">
        <f t="shared" si="41"/>
        <v>0</v>
      </c>
      <c r="E225" s="3"/>
      <c r="F225" s="12"/>
      <c r="G225" s="70"/>
      <c r="H225" s="15">
        <f t="shared" si="39"/>
        <v>0</v>
      </c>
      <c r="I225" s="3"/>
      <c r="J225" s="12"/>
      <c r="K225" s="70"/>
      <c r="L225" s="18">
        <f t="shared" si="46"/>
        <v>3</v>
      </c>
      <c r="M225" s="3">
        <v>2</v>
      </c>
      <c r="N225" s="62">
        <v>1</v>
      </c>
      <c r="O225" s="70"/>
      <c r="P225" s="15">
        <f t="shared" si="42"/>
        <v>0</v>
      </c>
      <c r="Q225" s="3"/>
      <c r="R225" s="12"/>
      <c r="S225" s="93"/>
    </row>
    <row r="226" spans="1:19" x14ac:dyDescent="0.4">
      <c r="A226" s="26"/>
      <c r="B226" s="24" t="s">
        <v>254</v>
      </c>
      <c r="C226" s="48">
        <f t="shared" si="47"/>
        <v>1</v>
      </c>
      <c r="D226" s="37">
        <f t="shared" si="41"/>
        <v>0</v>
      </c>
      <c r="E226" s="3"/>
      <c r="F226" s="12"/>
      <c r="G226" s="70"/>
      <c r="H226" s="15">
        <f t="shared" si="39"/>
        <v>0</v>
      </c>
      <c r="I226" s="3"/>
      <c r="J226" s="12"/>
      <c r="K226" s="70"/>
      <c r="L226" s="18">
        <f t="shared" si="46"/>
        <v>1</v>
      </c>
      <c r="M226" s="3"/>
      <c r="N226" s="62">
        <v>1</v>
      </c>
      <c r="O226" s="70"/>
      <c r="P226" s="15">
        <f t="shared" si="42"/>
        <v>0</v>
      </c>
      <c r="Q226" s="3"/>
      <c r="R226" s="12"/>
      <c r="S226" s="93"/>
    </row>
    <row r="227" spans="1:19" ht="19.5" thickBot="1" x14ac:dyDescent="0.45">
      <c r="A227" s="30"/>
      <c r="B227" s="126" t="s">
        <v>315</v>
      </c>
      <c r="C227" s="50">
        <f t="shared" si="47"/>
        <v>1</v>
      </c>
      <c r="D227" s="40">
        <f t="shared" si="41"/>
        <v>0</v>
      </c>
      <c r="E227" s="28"/>
      <c r="F227" s="52"/>
      <c r="G227" s="73"/>
      <c r="H227" s="32">
        <f t="shared" si="39"/>
        <v>0</v>
      </c>
      <c r="I227" s="28"/>
      <c r="J227" s="52"/>
      <c r="K227" s="73"/>
      <c r="L227" s="54">
        <f t="shared" si="46"/>
        <v>1</v>
      </c>
      <c r="M227" s="28"/>
      <c r="N227" s="65">
        <v>1</v>
      </c>
      <c r="O227" s="73"/>
      <c r="P227" s="32">
        <f t="shared" si="42"/>
        <v>0</v>
      </c>
      <c r="Q227" s="28"/>
      <c r="R227" s="52"/>
      <c r="S227" s="95"/>
    </row>
    <row r="228" spans="1:19" ht="36" customHeight="1" thickTop="1" x14ac:dyDescent="0.4">
      <c r="A228" s="148" t="s">
        <v>509</v>
      </c>
      <c r="B228" s="148"/>
      <c r="C228" s="148"/>
      <c r="D228" s="148"/>
      <c r="E228" s="148"/>
      <c r="F228" s="148"/>
      <c r="G228" s="148"/>
      <c r="H228" s="148"/>
      <c r="I228" s="148"/>
      <c r="J228" s="148"/>
      <c r="K228" s="148"/>
      <c r="L228" s="148"/>
      <c r="M228" s="148"/>
      <c r="N228" s="148"/>
      <c r="O228" s="148"/>
      <c r="P228" s="148"/>
      <c r="Q228" s="148"/>
      <c r="R228" s="148"/>
      <c r="S228" s="148"/>
    </row>
    <row r="229" spans="1:19" ht="36" customHeight="1" x14ac:dyDescent="0.4">
      <c r="A229" s="146" t="s">
        <v>116</v>
      </c>
      <c r="B229" s="146"/>
      <c r="C229" s="146"/>
      <c r="D229" s="146"/>
      <c r="E229" s="146"/>
      <c r="F229" s="146"/>
      <c r="G229" s="146"/>
      <c r="H229" s="146"/>
      <c r="I229" s="146"/>
      <c r="J229" s="146"/>
      <c r="K229" s="146"/>
      <c r="L229" s="146"/>
      <c r="M229" s="146"/>
      <c r="N229" s="146"/>
      <c r="O229" s="146"/>
      <c r="P229" s="146"/>
      <c r="Q229" s="146"/>
      <c r="R229" s="146"/>
      <c r="S229" s="146"/>
    </row>
    <row r="230" spans="1:19" ht="36" customHeight="1" x14ac:dyDescent="0.4">
      <c r="A230" s="146" t="s">
        <v>239</v>
      </c>
      <c r="B230" s="146"/>
      <c r="C230" s="146"/>
      <c r="D230" s="146"/>
      <c r="E230" s="146"/>
      <c r="F230" s="146"/>
      <c r="G230" s="146"/>
      <c r="H230" s="146"/>
      <c r="I230" s="146"/>
      <c r="J230" s="146"/>
      <c r="K230" s="146"/>
      <c r="L230" s="146"/>
      <c r="M230" s="146"/>
      <c r="N230" s="146"/>
      <c r="O230" s="146"/>
      <c r="P230" s="146"/>
      <c r="Q230" s="146"/>
      <c r="R230" s="146"/>
      <c r="S230" s="146"/>
    </row>
    <row r="231" spans="1:19" ht="36" customHeight="1" x14ac:dyDescent="0.4">
      <c r="A231" s="146" t="s">
        <v>286</v>
      </c>
      <c r="B231" s="146"/>
      <c r="C231" s="146"/>
      <c r="D231" s="146"/>
      <c r="E231" s="146"/>
      <c r="F231" s="146"/>
      <c r="G231" s="146"/>
      <c r="H231" s="146"/>
      <c r="I231" s="146"/>
      <c r="J231" s="146"/>
      <c r="K231" s="146"/>
      <c r="L231" s="146"/>
      <c r="M231" s="146"/>
      <c r="N231" s="146"/>
      <c r="O231" s="146"/>
      <c r="P231" s="146"/>
      <c r="Q231" s="146"/>
      <c r="R231" s="146"/>
      <c r="S231" s="146"/>
    </row>
    <row r="232" spans="1:19" ht="81" customHeight="1" x14ac:dyDescent="0.4">
      <c r="A232" s="146" t="s">
        <v>294</v>
      </c>
      <c r="B232" s="146"/>
      <c r="C232" s="146"/>
      <c r="D232" s="146"/>
      <c r="E232" s="146"/>
      <c r="F232" s="146"/>
      <c r="G232" s="146"/>
      <c r="H232" s="146"/>
      <c r="I232" s="146"/>
      <c r="J232" s="146"/>
      <c r="K232" s="146"/>
      <c r="L232" s="146"/>
      <c r="M232" s="146"/>
      <c r="N232" s="146"/>
      <c r="O232" s="146"/>
      <c r="P232" s="146"/>
      <c r="Q232" s="146"/>
      <c r="R232" s="146"/>
      <c r="S232" s="146"/>
    </row>
    <row r="233" spans="1:19" ht="36" customHeight="1" x14ac:dyDescent="0.4">
      <c r="A233" s="146" t="s">
        <v>293</v>
      </c>
      <c r="B233" s="146"/>
      <c r="C233" s="146"/>
      <c r="D233" s="146"/>
      <c r="E233" s="146"/>
      <c r="F233" s="146"/>
      <c r="G233" s="146"/>
      <c r="H233" s="146"/>
      <c r="I233" s="146"/>
      <c r="J233" s="146"/>
      <c r="K233" s="146"/>
      <c r="L233" s="146"/>
      <c r="M233" s="146"/>
      <c r="N233" s="146"/>
      <c r="O233" s="146"/>
      <c r="P233" s="146"/>
      <c r="Q233" s="146"/>
      <c r="R233" s="146"/>
      <c r="S233" s="146"/>
    </row>
  </sheetData>
  <mergeCells count="32">
    <mergeCell ref="A2:S2"/>
    <mergeCell ref="A3:S3"/>
    <mergeCell ref="A4:B7"/>
    <mergeCell ref="D4:F4"/>
    <mergeCell ref="H4:J4"/>
    <mergeCell ref="L4:O4"/>
    <mergeCell ref="P4:S4"/>
    <mergeCell ref="A8:B8"/>
    <mergeCell ref="A28:B28"/>
    <mergeCell ref="A38:B38"/>
    <mergeCell ref="A63:B63"/>
    <mergeCell ref="A68:B68"/>
    <mergeCell ref="A193:B193"/>
    <mergeCell ref="A197:B197"/>
    <mergeCell ref="A201:B201"/>
    <mergeCell ref="A204:B204"/>
    <mergeCell ref="A70:B70"/>
    <mergeCell ref="A80:B80"/>
    <mergeCell ref="A98:B98"/>
    <mergeCell ref="A126:B126"/>
    <mergeCell ref="A133:B133"/>
    <mergeCell ref="A164:B164"/>
    <mergeCell ref="A230:S230"/>
    <mergeCell ref="A231:S231"/>
    <mergeCell ref="A232:S232"/>
    <mergeCell ref="A233:S233"/>
    <mergeCell ref="A211:B211"/>
    <mergeCell ref="A213:B213"/>
    <mergeCell ref="A217:B217"/>
    <mergeCell ref="A223:B223"/>
    <mergeCell ref="A228:S228"/>
    <mergeCell ref="A229:S229"/>
  </mergeCells>
  <phoneticPr fontId="1"/>
  <pageMargins left="0.25" right="0.25" top="0.75" bottom="0.75" header="0.3" footer="0.3"/>
  <pageSetup paperSize="9" scale="6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9D54A-1615-4C18-A45D-419C494D5CCF}">
  <sheetPr>
    <pageSetUpPr fitToPage="1"/>
  </sheetPr>
  <dimension ref="A1:S260"/>
  <sheetViews>
    <sheetView workbookViewId="0"/>
  </sheetViews>
  <sheetFormatPr defaultRowHeight="18.75" x14ac:dyDescent="0.4"/>
  <cols>
    <col min="1" max="1" width="8.25" customWidth="1"/>
    <col min="2" max="2" width="25.5" customWidth="1"/>
    <col min="3" max="3" width="8.5" customWidth="1"/>
    <col min="4" max="7" width="6.5" customWidth="1"/>
    <col min="8" max="8" width="7" customWidth="1"/>
    <col min="9" max="9" width="7.5" bestFit="1" customWidth="1"/>
    <col min="10" max="11" width="6.5" customWidth="1"/>
    <col min="12" max="12" width="6.875" customWidth="1"/>
    <col min="13" max="13" width="7.375" customWidth="1"/>
    <col min="14" max="14" width="7.5" bestFit="1" customWidth="1"/>
    <col min="15" max="19" width="6.5" customWidth="1"/>
  </cols>
  <sheetData>
    <row r="1" spans="1:19" x14ac:dyDescent="0.4">
      <c r="A1" t="s">
        <v>115</v>
      </c>
      <c r="C1" s="1">
        <f t="shared" ref="C1:S1" si="0">C8+C23+C36+C56+C68+C71+C86+C107+C126+C131+C169+C200+C209+C211+C216+C225+C227+C231+C233+C238+C250</f>
        <v>895</v>
      </c>
      <c r="D1" s="1">
        <f t="shared" si="0"/>
        <v>53</v>
      </c>
      <c r="E1" s="1">
        <f t="shared" si="0"/>
        <v>41</v>
      </c>
      <c r="F1" s="1">
        <f t="shared" si="0"/>
        <v>12</v>
      </c>
      <c r="G1" s="1">
        <f t="shared" si="0"/>
        <v>0</v>
      </c>
      <c r="H1" s="1">
        <f t="shared" si="0"/>
        <v>174</v>
      </c>
      <c r="I1" s="1">
        <f t="shared" si="0"/>
        <v>102</v>
      </c>
      <c r="J1" s="1">
        <f t="shared" si="0"/>
        <v>71</v>
      </c>
      <c r="K1" s="1">
        <f t="shared" si="0"/>
        <v>1</v>
      </c>
      <c r="L1" s="1">
        <f t="shared" si="0"/>
        <v>665</v>
      </c>
      <c r="M1" s="1">
        <f t="shared" si="0"/>
        <v>347</v>
      </c>
      <c r="N1" s="1">
        <f t="shared" si="0"/>
        <v>317</v>
      </c>
      <c r="O1" s="1">
        <f t="shared" si="0"/>
        <v>1</v>
      </c>
      <c r="P1" s="1">
        <f t="shared" si="0"/>
        <v>3</v>
      </c>
      <c r="Q1" s="1">
        <f t="shared" si="0"/>
        <v>1</v>
      </c>
      <c r="R1" s="1">
        <f t="shared" si="0"/>
        <v>2</v>
      </c>
      <c r="S1" s="1">
        <f t="shared" si="0"/>
        <v>0</v>
      </c>
    </row>
    <row r="2" spans="1:19" ht="56.25" customHeight="1" x14ac:dyDescent="0.4">
      <c r="A2" s="129" t="s">
        <v>512</v>
      </c>
      <c r="B2" s="129"/>
      <c r="C2" s="129"/>
      <c r="D2" s="129"/>
      <c r="E2" s="129"/>
      <c r="F2" s="129"/>
      <c r="G2" s="129"/>
      <c r="H2" s="129"/>
      <c r="I2" s="129"/>
      <c r="J2" s="129"/>
      <c r="K2" s="129"/>
      <c r="L2" s="129"/>
      <c r="M2" s="129"/>
      <c r="N2" s="129"/>
      <c r="O2" s="129"/>
      <c r="P2" s="129"/>
      <c r="Q2" s="129"/>
      <c r="R2" s="129"/>
      <c r="S2" s="129"/>
    </row>
    <row r="3" spans="1:19" ht="38.25" customHeight="1" thickBot="1" x14ac:dyDescent="0.45">
      <c r="A3" s="130" t="s">
        <v>203</v>
      </c>
      <c r="B3" s="130"/>
      <c r="C3" s="130"/>
      <c r="D3" s="130"/>
      <c r="E3" s="130"/>
      <c r="F3" s="130"/>
      <c r="G3" s="130"/>
      <c r="H3" s="130"/>
      <c r="I3" s="130"/>
      <c r="J3" s="130"/>
      <c r="K3" s="130"/>
      <c r="L3" s="130"/>
      <c r="M3" s="130"/>
      <c r="N3" s="130"/>
      <c r="O3" s="130"/>
      <c r="P3" s="130"/>
      <c r="Q3" s="130"/>
      <c r="R3" s="130"/>
      <c r="S3" s="130"/>
    </row>
    <row r="4" spans="1:19" ht="19.5" thickTop="1" x14ac:dyDescent="0.4">
      <c r="A4" s="133" t="s">
        <v>6</v>
      </c>
      <c r="B4" s="134"/>
      <c r="C4" s="43" t="s">
        <v>0</v>
      </c>
      <c r="D4" s="142" t="s">
        <v>1</v>
      </c>
      <c r="E4" s="143"/>
      <c r="F4" s="143"/>
      <c r="G4" s="97"/>
      <c r="H4" s="144" t="s">
        <v>2</v>
      </c>
      <c r="I4" s="144"/>
      <c r="J4" s="144"/>
      <c r="K4" s="96"/>
      <c r="L4" s="139" t="s">
        <v>3</v>
      </c>
      <c r="M4" s="140"/>
      <c r="N4" s="140"/>
      <c r="O4" s="141"/>
      <c r="P4" s="143" t="s">
        <v>142</v>
      </c>
      <c r="Q4" s="143"/>
      <c r="R4" s="143"/>
      <c r="S4" s="147"/>
    </row>
    <row r="5" spans="1:19" x14ac:dyDescent="0.4">
      <c r="A5" s="135"/>
      <c r="B5" s="136"/>
      <c r="C5" s="44"/>
      <c r="D5" s="33"/>
      <c r="E5" s="5" t="s">
        <v>4</v>
      </c>
      <c r="F5" s="8" t="s">
        <v>5</v>
      </c>
      <c r="G5" s="66" t="s">
        <v>143</v>
      </c>
      <c r="H5" s="55"/>
      <c r="I5" s="5" t="s">
        <v>4</v>
      </c>
      <c r="J5" s="8" t="s">
        <v>5</v>
      </c>
      <c r="K5" s="66" t="s">
        <v>143</v>
      </c>
      <c r="L5" s="55"/>
      <c r="M5" s="5" t="s">
        <v>4</v>
      </c>
      <c r="N5" s="58" t="s">
        <v>5</v>
      </c>
      <c r="O5" s="66" t="s">
        <v>143</v>
      </c>
      <c r="P5" s="55"/>
      <c r="Q5" s="5" t="s">
        <v>4</v>
      </c>
      <c r="R5" s="8" t="s">
        <v>5</v>
      </c>
      <c r="S5" s="88" t="s">
        <v>143</v>
      </c>
    </row>
    <row r="6" spans="1:19" ht="19.5" thickBot="1" x14ac:dyDescent="0.45">
      <c r="A6" s="135"/>
      <c r="B6" s="136"/>
      <c r="C6" s="45">
        <f>D6+H6+L6+P6</f>
        <v>895</v>
      </c>
      <c r="D6" s="34">
        <f>E6+F6+G6</f>
        <v>53</v>
      </c>
      <c r="E6" s="20">
        <v>41</v>
      </c>
      <c r="F6" s="21">
        <v>12</v>
      </c>
      <c r="G6" s="71">
        <v>0</v>
      </c>
      <c r="H6" s="19">
        <f>I6+J6+K6</f>
        <v>174</v>
      </c>
      <c r="I6" s="20">
        <v>102</v>
      </c>
      <c r="J6" s="21">
        <v>71</v>
      </c>
      <c r="K6" s="71">
        <v>1</v>
      </c>
      <c r="L6" s="22">
        <f>M6+N6+O6</f>
        <v>665</v>
      </c>
      <c r="M6" s="20">
        <v>347</v>
      </c>
      <c r="N6" s="63">
        <v>317</v>
      </c>
      <c r="O6" s="71">
        <v>1</v>
      </c>
      <c r="P6" s="19">
        <f>Q6+R6+S6</f>
        <v>3</v>
      </c>
      <c r="Q6" s="20">
        <v>1</v>
      </c>
      <c r="R6" s="21">
        <v>2</v>
      </c>
      <c r="S6" s="89">
        <v>0</v>
      </c>
    </row>
    <row r="7" spans="1:19" ht="20.25" thickTop="1" thickBot="1" x14ac:dyDescent="0.45">
      <c r="A7" s="137"/>
      <c r="B7" s="138"/>
      <c r="C7" s="74">
        <f>C6/C6</f>
        <v>1</v>
      </c>
      <c r="D7" s="75">
        <f>D6/$C$6</f>
        <v>5.9217877094972067E-2</v>
      </c>
      <c r="E7" s="76">
        <f t="shared" ref="E7:S7" si="1">E6/$C$6</f>
        <v>4.5810055865921788E-2</v>
      </c>
      <c r="F7" s="78">
        <f t="shared" si="1"/>
        <v>1.3407821229050279E-2</v>
      </c>
      <c r="G7" s="79">
        <f t="shared" si="1"/>
        <v>0</v>
      </c>
      <c r="H7" s="77">
        <f t="shared" si="1"/>
        <v>0.19441340782122904</v>
      </c>
      <c r="I7" s="76">
        <f t="shared" si="1"/>
        <v>0.11396648044692738</v>
      </c>
      <c r="J7" s="78">
        <f t="shared" si="1"/>
        <v>7.9329608938547486E-2</v>
      </c>
      <c r="K7" s="79">
        <f t="shared" si="1"/>
        <v>1.1173184357541898E-3</v>
      </c>
      <c r="L7" s="80">
        <f t="shared" si="1"/>
        <v>0.74301675977653636</v>
      </c>
      <c r="M7" s="76">
        <f t="shared" si="1"/>
        <v>0.38770949720670389</v>
      </c>
      <c r="N7" s="81">
        <f t="shared" si="1"/>
        <v>0.35418994413407823</v>
      </c>
      <c r="O7" s="79">
        <f t="shared" si="1"/>
        <v>1.1173184357541898E-3</v>
      </c>
      <c r="P7" s="77">
        <f t="shared" si="1"/>
        <v>3.3519553072625698E-3</v>
      </c>
      <c r="Q7" s="76">
        <f t="shared" si="1"/>
        <v>1.1173184357541898E-3</v>
      </c>
      <c r="R7" s="78">
        <f t="shared" si="1"/>
        <v>2.2346368715083797E-3</v>
      </c>
      <c r="S7" s="90">
        <f t="shared" si="1"/>
        <v>0</v>
      </c>
    </row>
    <row r="8" spans="1:19" ht="20.25" thickTop="1" thickBot="1" x14ac:dyDescent="0.45">
      <c r="A8" s="131" t="s">
        <v>271</v>
      </c>
      <c r="B8" s="132"/>
      <c r="C8" s="46">
        <f t="shared" ref="C8" si="2">D8+H8+L8+P8</f>
        <v>17</v>
      </c>
      <c r="D8" s="35">
        <f t="shared" ref="D8" si="3">E8+F8</f>
        <v>1</v>
      </c>
      <c r="E8" s="7">
        <f>SUM(E9:E22)</f>
        <v>0</v>
      </c>
      <c r="F8" s="10">
        <f>SUM(F9:F22)</f>
        <v>1</v>
      </c>
      <c r="G8" s="68">
        <f>SUM(G9:G22)</f>
        <v>0</v>
      </c>
      <c r="H8" s="13">
        <f>I8+J8+K8</f>
        <v>3</v>
      </c>
      <c r="I8" s="7">
        <f>SUM(I9:I22)</f>
        <v>3</v>
      </c>
      <c r="J8" s="10">
        <f>SUM(J9:J22)</f>
        <v>0</v>
      </c>
      <c r="K8" s="68">
        <f>SUM(K9:K22)</f>
        <v>0</v>
      </c>
      <c r="L8" s="16">
        <f>M8+N8+O8</f>
        <v>13</v>
      </c>
      <c r="M8" s="7">
        <f>SUM(M9:M22)</f>
        <v>6</v>
      </c>
      <c r="N8" s="60">
        <f>SUM(N9:N22)</f>
        <v>7</v>
      </c>
      <c r="O8" s="68">
        <f>SUM(O9:O22)</f>
        <v>0</v>
      </c>
      <c r="P8" s="13">
        <f t="shared" ref="P8" si="4">Q8+R8+S8</f>
        <v>0</v>
      </c>
      <c r="Q8" s="7">
        <f>SUM(Q9:Q22)</f>
        <v>0</v>
      </c>
      <c r="R8" s="10">
        <f>SUM(R9:R22)</f>
        <v>0</v>
      </c>
      <c r="S8" s="91">
        <f>SUM(S9:S22)</f>
        <v>0</v>
      </c>
    </row>
    <row r="9" spans="1:19" ht="19.5" thickTop="1" x14ac:dyDescent="0.4">
      <c r="A9" s="26"/>
      <c r="B9" s="23" t="s">
        <v>148</v>
      </c>
      <c r="C9" s="47">
        <f t="shared" ref="C9:C77" si="5">D9+H9+L9+P9</f>
        <v>2</v>
      </c>
      <c r="D9" s="36">
        <f t="shared" ref="D9:D56" si="6">E9+F9+G9</f>
        <v>0</v>
      </c>
      <c r="E9" s="4"/>
      <c r="F9" s="11"/>
      <c r="G9" s="69"/>
      <c r="H9" s="14">
        <f t="shared" ref="H9:H81" si="7">I9+J9+K9</f>
        <v>2</v>
      </c>
      <c r="I9" s="4">
        <v>2</v>
      </c>
      <c r="J9" s="11"/>
      <c r="K9" s="69"/>
      <c r="L9" s="17">
        <f t="shared" ref="L9:L35" si="8">M9+N9+O9</f>
        <v>0</v>
      </c>
      <c r="M9" s="4"/>
      <c r="N9" s="61"/>
      <c r="O9" s="69"/>
      <c r="P9" s="14">
        <f t="shared" ref="P9:P63" si="9">Q9+R9+S9</f>
        <v>0</v>
      </c>
      <c r="Q9" s="4"/>
      <c r="R9" s="11"/>
      <c r="S9" s="92"/>
    </row>
    <row r="10" spans="1:19" x14ac:dyDescent="0.4">
      <c r="A10" s="26"/>
      <c r="B10" s="24" t="s">
        <v>273</v>
      </c>
      <c r="C10" s="48">
        <f t="shared" ref="C10" si="10">D10+H10+L10+P10</f>
        <v>1</v>
      </c>
      <c r="D10" s="37">
        <f t="shared" ref="D10" si="11">E10+F10+G10</f>
        <v>0</v>
      </c>
      <c r="E10" s="3"/>
      <c r="F10" s="12"/>
      <c r="G10" s="70"/>
      <c r="H10" s="15">
        <f t="shared" ref="H10" si="12">I10+J10+K10</f>
        <v>0</v>
      </c>
      <c r="I10" s="3"/>
      <c r="J10" s="12"/>
      <c r="K10" s="70"/>
      <c r="L10" s="18">
        <f t="shared" ref="L10" si="13">M10+N10+O10</f>
        <v>1</v>
      </c>
      <c r="M10" s="3">
        <v>1</v>
      </c>
      <c r="N10" s="62"/>
      <c r="O10" s="70"/>
      <c r="P10" s="15">
        <f t="shared" ref="P10" si="14">Q10+R10+S10</f>
        <v>0</v>
      </c>
      <c r="Q10" s="3"/>
      <c r="R10" s="12"/>
      <c r="S10" s="93"/>
    </row>
    <row r="11" spans="1:19" x14ac:dyDescent="0.4">
      <c r="A11" s="26"/>
      <c r="B11" s="24" t="s">
        <v>147</v>
      </c>
      <c r="C11" s="48">
        <f t="shared" si="5"/>
        <v>3</v>
      </c>
      <c r="D11" s="37">
        <f t="shared" si="6"/>
        <v>1</v>
      </c>
      <c r="E11" s="3"/>
      <c r="F11" s="12">
        <v>1</v>
      </c>
      <c r="G11" s="70"/>
      <c r="H11" s="15">
        <f t="shared" si="7"/>
        <v>0</v>
      </c>
      <c r="I11" s="3"/>
      <c r="J11" s="12"/>
      <c r="K11" s="70"/>
      <c r="L11" s="18">
        <f t="shared" si="8"/>
        <v>2</v>
      </c>
      <c r="M11" s="3">
        <v>2</v>
      </c>
      <c r="N11" s="62"/>
      <c r="O11" s="70"/>
      <c r="P11" s="15">
        <f t="shared" si="9"/>
        <v>0</v>
      </c>
      <c r="Q11" s="3"/>
      <c r="R11" s="12"/>
      <c r="S11" s="93"/>
    </row>
    <row r="12" spans="1:19" x14ac:dyDescent="0.4">
      <c r="A12" s="26"/>
      <c r="B12" s="24" t="s">
        <v>216</v>
      </c>
      <c r="C12" s="48">
        <f t="shared" si="5"/>
        <v>1</v>
      </c>
      <c r="D12" s="37">
        <f t="shared" si="6"/>
        <v>0</v>
      </c>
      <c r="E12" s="3"/>
      <c r="F12" s="12"/>
      <c r="G12" s="70"/>
      <c r="H12" s="15">
        <f t="shared" si="7"/>
        <v>0</v>
      </c>
      <c r="I12" s="3"/>
      <c r="J12" s="12"/>
      <c r="K12" s="70"/>
      <c r="L12" s="18">
        <f t="shared" si="8"/>
        <v>1</v>
      </c>
      <c r="M12" s="3"/>
      <c r="N12" s="62">
        <v>1</v>
      </c>
      <c r="O12" s="70"/>
      <c r="P12" s="15">
        <f t="shared" si="9"/>
        <v>0</v>
      </c>
      <c r="Q12" s="3"/>
      <c r="R12" s="12"/>
      <c r="S12" s="93"/>
    </row>
    <row r="13" spans="1:19" x14ac:dyDescent="0.4">
      <c r="A13" s="26"/>
      <c r="B13" s="24" t="s">
        <v>274</v>
      </c>
      <c r="C13" s="48">
        <f t="shared" ref="C13" si="15">D13+H13+L13+P13</f>
        <v>1</v>
      </c>
      <c r="D13" s="37">
        <f t="shared" ref="D13" si="16">E13+F13+G13</f>
        <v>0</v>
      </c>
      <c r="E13" s="3"/>
      <c r="F13" s="12"/>
      <c r="G13" s="70"/>
      <c r="H13" s="15">
        <f t="shared" ref="H13" si="17">I13+J13+K13</f>
        <v>0</v>
      </c>
      <c r="I13" s="3"/>
      <c r="J13" s="12"/>
      <c r="K13" s="70"/>
      <c r="L13" s="18">
        <f t="shared" ref="L13" si="18">M13+N13+O13</f>
        <v>1</v>
      </c>
      <c r="M13" s="3">
        <v>1</v>
      </c>
      <c r="N13" s="62"/>
      <c r="O13" s="70"/>
      <c r="P13" s="15">
        <f t="shared" ref="P13" si="19">Q13+R13+S13</f>
        <v>0</v>
      </c>
      <c r="Q13" s="3"/>
      <c r="R13" s="12"/>
      <c r="S13" s="93"/>
    </row>
    <row r="14" spans="1:19" x14ac:dyDescent="0.4">
      <c r="A14" s="26"/>
      <c r="B14" s="24" t="s">
        <v>151</v>
      </c>
      <c r="C14" s="48">
        <f t="shared" si="5"/>
        <v>1</v>
      </c>
      <c r="D14" s="37">
        <f t="shared" si="6"/>
        <v>0</v>
      </c>
      <c r="E14" s="3"/>
      <c r="F14" s="12"/>
      <c r="G14" s="70"/>
      <c r="H14" s="15">
        <f t="shared" si="7"/>
        <v>0</v>
      </c>
      <c r="I14" s="3"/>
      <c r="J14" s="12"/>
      <c r="K14" s="70"/>
      <c r="L14" s="18">
        <f t="shared" si="8"/>
        <v>1</v>
      </c>
      <c r="M14" s="3"/>
      <c r="N14" s="62">
        <v>1</v>
      </c>
      <c r="O14" s="70"/>
      <c r="P14" s="15">
        <f t="shared" si="9"/>
        <v>0</v>
      </c>
      <c r="Q14" s="3"/>
      <c r="R14" s="12"/>
      <c r="S14" s="93"/>
    </row>
    <row r="15" spans="1:19" x14ac:dyDescent="0.4">
      <c r="A15" s="26"/>
      <c r="B15" s="24" t="s">
        <v>10</v>
      </c>
      <c r="C15" s="48">
        <f t="shared" si="5"/>
        <v>1</v>
      </c>
      <c r="D15" s="37">
        <f t="shared" si="6"/>
        <v>0</v>
      </c>
      <c r="E15" s="3"/>
      <c r="F15" s="12"/>
      <c r="G15" s="70"/>
      <c r="H15" s="15">
        <f t="shared" si="7"/>
        <v>0</v>
      </c>
      <c r="I15" s="3"/>
      <c r="J15" s="12"/>
      <c r="K15" s="70"/>
      <c r="L15" s="18">
        <f t="shared" si="8"/>
        <v>1</v>
      </c>
      <c r="M15" s="3"/>
      <c r="N15" s="62">
        <v>1</v>
      </c>
      <c r="O15" s="70"/>
      <c r="P15" s="15">
        <f t="shared" si="9"/>
        <v>0</v>
      </c>
      <c r="Q15" s="3"/>
      <c r="R15" s="12"/>
      <c r="S15" s="93"/>
    </row>
    <row r="16" spans="1:19" x14ac:dyDescent="0.4">
      <c r="A16" s="26"/>
      <c r="B16" s="24" t="s">
        <v>144</v>
      </c>
      <c r="C16" s="48">
        <f t="shared" si="5"/>
        <v>1</v>
      </c>
      <c r="D16" s="37">
        <f t="shared" si="6"/>
        <v>0</v>
      </c>
      <c r="E16" s="3"/>
      <c r="F16" s="12"/>
      <c r="G16" s="70"/>
      <c r="H16" s="15">
        <f t="shared" si="7"/>
        <v>0</v>
      </c>
      <c r="I16" s="3"/>
      <c r="J16" s="12"/>
      <c r="K16" s="70"/>
      <c r="L16" s="18">
        <f t="shared" si="8"/>
        <v>1</v>
      </c>
      <c r="M16" s="3"/>
      <c r="N16" s="62">
        <v>1</v>
      </c>
      <c r="O16" s="70"/>
      <c r="P16" s="15">
        <f t="shared" si="9"/>
        <v>0</v>
      </c>
      <c r="Q16" s="3"/>
      <c r="R16" s="12"/>
      <c r="S16" s="93"/>
    </row>
    <row r="17" spans="1:19" x14ac:dyDescent="0.4">
      <c r="A17" s="26"/>
      <c r="B17" s="24" t="s">
        <v>240</v>
      </c>
      <c r="C17" s="48">
        <f t="shared" si="5"/>
        <v>1</v>
      </c>
      <c r="D17" s="37">
        <f t="shared" si="6"/>
        <v>0</v>
      </c>
      <c r="E17" s="3"/>
      <c r="F17" s="12"/>
      <c r="G17" s="70"/>
      <c r="H17" s="15">
        <f t="shared" si="7"/>
        <v>0</v>
      </c>
      <c r="I17" s="3"/>
      <c r="J17" s="12"/>
      <c r="K17" s="70"/>
      <c r="L17" s="18">
        <f t="shared" si="8"/>
        <v>1</v>
      </c>
      <c r="M17" s="3">
        <v>1</v>
      </c>
      <c r="N17" s="62"/>
      <c r="O17" s="70"/>
      <c r="P17" s="15">
        <f t="shared" si="9"/>
        <v>0</v>
      </c>
      <c r="Q17" s="3"/>
      <c r="R17" s="12"/>
      <c r="S17" s="93"/>
    </row>
    <row r="18" spans="1:19" x14ac:dyDescent="0.4">
      <c r="A18" s="26"/>
      <c r="B18" s="24" t="s">
        <v>117</v>
      </c>
      <c r="C18" s="48">
        <f t="shared" si="5"/>
        <v>1</v>
      </c>
      <c r="D18" s="37">
        <f t="shared" si="6"/>
        <v>0</v>
      </c>
      <c r="E18" s="3"/>
      <c r="F18" s="12"/>
      <c r="G18" s="70"/>
      <c r="H18" s="15">
        <f t="shared" si="7"/>
        <v>0</v>
      </c>
      <c r="I18" s="3"/>
      <c r="J18" s="12"/>
      <c r="K18" s="70"/>
      <c r="L18" s="18">
        <f t="shared" si="8"/>
        <v>1</v>
      </c>
      <c r="M18" s="3"/>
      <c r="N18" s="62">
        <v>1</v>
      </c>
      <c r="O18" s="70"/>
      <c r="P18" s="15">
        <f t="shared" si="9"/>
        <v>0</v>
      </c>
      <c r="Q18" s="3"/>
      <c r="R18" s="12"/>
      <c r="S18" s="93"/>
    </row>
    <row r="19" spans="1:19" x14ac:dyDescent="0.4">
      <c r="A19" s="26"/>
      <c r="B19" s="24" t="s">
        <v>204</v>
      </c>
      <c r="C19" s="48">
        <f t="shared" ref="C19:C20" si="20">D19+H19+L19+P19</f>
        <v>1</v>
      </c>
      <c r="D19" s="37">
        <f t="shared" ref="D19:D20" si="21">E19+F19+G19</f>
        <v>0</v>
      </c>
      <c r="E19" s="3"/>
      <c r="F19" s="12"/>
      <c r="G19" s="70"/>
      <c r="H19" s="15">
        <f t="shared" ref="H19:H20" si="22">I19+J19+K19</f>
        <v>0</v>
      </c>
      <c r="I19" s="3"/>
      <c r="J19" s="12"/>
      <c r="K19" s="70"/>
      <c r="L19" s="18">
        <f t="shared" ref="L19:L20" si="23">M19+N19+O19</f>
        <v>1</v>
      </c>
      <c r="M19" s="3"/>
      <c r="N19" s="62">
        <v>1</v>
      </c>
      <c r="O19" s="70"/>
      <c r="P19" s="15">
        <f t="shared" ref="P19:P20" si="24">Q19+R19+S19</f>
        <v>0</v>
      </c>
      <c r="Q19" s="3"/>
      <c r="R19" s="12"/>
      <c r="S19" s="93"/>
    </row>
    <row r="20" spans="1:19" x14ac:dyDescent="0.4">
      <c r="A20" s="26"/>
      <c r="B20" s="24" t="s">
        <v>479</v>
      </c>
      <c r="C20" s="48">
        <f t="shared" si="20"/>
        <v>1</v>
      </c>
      <c r="D20" s="37">
        <f t="shared" si="21"/>
        <v>0</v>
      </c>
      <c r="E20" s="3"/>
      <c r="F20" s="12"/>
      <c r="G20" s="70"/>
      <c r="H20" s="15">
        <f t="shared" si="22"/>
        <v>1</v>
      </c>
      <c r="I20" s="3">
        <v>1</v>
      </c>
      <c r="J20" s="12"/>
      <c r="K20" s="70"/>
      <c r="L20" s="18">
        <f t="shared" si="23"/>
        <v>0</v>
      </c>
      <c r="M20" s="3"/>
      <c r="N20" s="62"/>
      <c r="O20" s="70"/>
      <c r="P20" s="15">
        <f t="shared" si="24"/>
        <v>0</v>
      </c>
      <c r="Q20" s="3"/>
      <c r="R20" s="12"/>
      <c r="S20" s="93"/>
    </row>
    <row r="21" spans="1:19" x14ac:dyDescent="0.4">
      <c r="A21" s="26"/>
      <c r="B21" s="24" t="s">
        <v>15</v>
      </c>
      <c r="C21" s="48">
        <f t="shared" si="5"/>
        <v>1</v>
      </c>
      <c r="D21" s="37">
        <f t="shared" si="6"/>
        <v>0</v>
      </c>
      <c r="E21" s="3"/>
      <c r="F21" s="12"/>
      <c r="G21" s="70"/>
      <c r="H21" s="15">
        <f t="shared" si="7"/>
        <v>0</v>
      </c>
      <c r="I21" s="3"/>
      <c r="J21" s="12"/>
      <c r="K21" s="70"/>
      <c r="L21" s="18">
        <f t="shared" si="8"/>
        <v>1</v>
      </c>
      <c r="M21" s="3"/>
      <c r="N21" s="62">
        <v>1</v>
      </c>
      <c r="O21" s="70"/>
      <c r="P21" s="15">
        <f t="shared" si="9"/>
        <v>0</v>
      </c>
      <c r="Q21" s="3"/>
      <c r="R21" s="12"/>
      <c r="S21" s="93"/>
    </row>
    <row r="22" spans="1:19" ht="19.5" thickBot="1" x14ac:dyDescent="0.45">
      <c r="A22" s="26"/>
      <c r="B22" s="24" t="s">
        <v>513</v>
      </c>
      <c r="C22" s="48">
        <f t="shared" si="5"/>
        <v>1</v>
      </c>
      <c r="D22" s="37">
        <f t="shared" si="6"/>
        <v>0</v>
      </c>
      <c r="E22" s="3"/>
      <c r="F22" s="12"/>
      <c r="G22" s="70"/>
      <c r="H22" s="15">
        <f t="shared" si="7"/>
        <v>0</v>
      </c>
      <c r="I22" s="3"/>
      <c r="J22" s="12"/>
      <c r="K22" s="70"/>
      <c r="L22" s="18">
        <f t="shared" si="8"/>
        <v>1</v>
      </c>
      <c r="M22" s="3">
        <v>1</v>
      </c>
      <c r="N22" s="62"/>
      <c r="O22" s="70"/>
      <c r="P22" s="15">
        <f t="shared" si="9"/>
        <v>0</v>
      </c>
      <c r="Q22" s="3"/>
      <c r="R22" s="12"/>
      <c r="S22" s="93"/>
    </row>
    <row r="23" spans="1:19" ht="20.25" thickTop="1" thickBot="1" x14ac:dyDescent="0.45">
      <c r="A23" s="131" t="s">
        <v>17</v>
      </c>
      <c r="B23" s="132"/>
      <c r="C23" s="46">
        <f t="shared" si="5"/>
        <v>97</v>
      </c>
      <c r="D23" s="35">
        <f t="shared" si="6"/>
        <v>4</v>
      </c>
      <c r="E23" s="7">
        <f>SUM(E24:E35)</f>
        <v>4</v>
      </c>
      <c r="F23" s="10">
        <f>SUM(F24:F35)</f>
        <v>0</v>
      </c>
      <c r="G23" s="68">
        <f t="shared" ref="G23" si="25">SUM(G24:G35)</f>
        <v>0</v>
      </c>
      <c r="H23" s="13">
        <f t="shared" si="7"/>
        <v>10</v>
      </c>
      <c r="I23" s="7">
        <f t="shared" ref="I23:K23" si="26">SUM(I24:I35)</f>
        <v>3</v>
      </c>
      <c r="J23" s="10">
        <f t="shared" si="26"/>
        <v>7</v>
      </c>
      <c r="K23" s="68">
        <f t="shared" si="26"/>
        <v>0</v>
      </c>
      <c r="L23" s="16">
        <f t="shared" si="8"/>
        <v>83</v>
      </c>
      <c r="M23" s="7">
        <f t="shared" ref="M23" si="27">SUM(M24:M35)</f>
        <v>44</v>
      </c>
      <c r="N23" s="60">
        <f>SUM(N24:N35)</f>
        <v>39</v>
      </c>
      <c r="O23" s="68">
        <f t="shared" ref="O23" si="28">SUM(O24:O35)</f>
        <v>0</v>
      </c>
      <c r="P23" s="13">
        <f t="shared" si="9"/>
        <v>0</v>
      </c>
      <c r="Q23" s="7">
        <f t="shared" ref="Q23:S23" si="29">SUM(Q24:Q35)</f>
        <v>0</v>
      </c>
      <c r="R23" s="10">
        <f t="shared" si="29"/>
        <v>0</v>
      </c>
      <c r="S23" s="91">
        <f t="shared" si="29"/>
        <v>0</v>
      </c>
    </row>
    <row r="24" spans="1:19" ht="19.5" thickTop="1" x14ac:dyDescent="0.4">
      <c r="A24" s="26"/>
      <c r="B24" s="23" t="s">
        <v>398</v>
      </c>
      <c r="C24" s="47">
        <f t="shared" si="5"/>
        <v>1</v>
      </c>
      <c r="D24" s="36">
        <f t="shared" si="6"/>
        <v>0</v>
      </c>
      <c r="E24" s="4"/>
      <c r="F24" s="11"/>
      <c r="G24" s="69"/>
      <c r="H24" s="14">
        <f t="shared" si="7"/>
        <v>1</v>
      </c>
      <c r="I24" s="4"/>
      <c r="J24" s="11">
        <v>1</v>
      </c>
      <c r="K24" s="69"/>
      <c r="L24" s="17">
        <f t="shared" si="8"/>
        <v>0</v>
      </c>
      <c r="M24" s="4"/>
      <c r="N24" s="61"/>
      <c r="O24" s="69"/>
      <c r="P24" s="14">
        <f t="shared" si="9"/>
        <v>0</v>
      </c>
      <c r="Q24" s="4"/>
      <c r="R24" s="11"/>
      <c r="S24" s="92"/>
    </row>
    <row r="25" spans="1:19" x14ac:dyDescent="0.4">
      <c r="A25" s="26"/>
      <c r="B25" s="23" t="s">
        <v>217</v>
      </c>
      <c r="C25" s="48">
        <f t="shared" ref="C25" si="30">D25+H25+L25+P25</f>
        <v>1</v>
      </c>
      <c r="D25" s="37">
        <f t="shared" ref="D25" si="31">E25+F25+G25</f>
        <v>0</v>
      </c>
      <c r="E25" s="3"/>
      <c r="F25" s="12"/>
      <c r="G25" s="70"/>
      <c r="H25" s="15">
        <f t="shared" ref="H25" si="32">I25+J25+K25</f>
        <v>0</v>
      </c>
      <c r="I25" s="3"/>
      <c r="J25" s="12"/>
      <c r="K25" s="70"/>
      <c r="L25" s="18">
        <f t="shared" ref="L25" si="33">M25+N25+O25</f>
        <v>1</v>
      </c>
      <c r="M25" s="3">
        <v>1</v>
      </c>
      <c r="N25" s="62"/>
      <c r="O25" s="70"/>
      <c r="P25" s="15">
        <f t="shared" ref="P25" si="34">Q25+R25+S25</f>
        <v>0</v>
      </c>
      <c r="Q25" s="3"/>
      <c r="R25" s="12"/>
      <c r="S25" s="93"/>
    </row>
    <row r="26" spans="1:19" x14ac:dyDescent="0.4">
      <c r="A26" s="26"/>
      <c r="B26" s="24" t="s">
        <v>18</v>
      </c>
      <c r="C26" s="48">
        <f t="shared" si="5"/>
        <v>56</v>
      </c>
      <c r="D26" s="37">
        <f t="shared" si="6"/>
        <v>1</v>
      </c>
      <c r="E26" s="3">
        <v>1</v>
      </c>
      <c r="F26" s="12"/>
      <c r="G26" s="70"/>
      <c r="H26" s="15">
        <f t="shared" si="7"/>
        <v>0</v>
      </c>
      <c r="I26" s="3"/>
      <c r="J26" s="12"/>
      <c r="K26" s="70"/>
      <c r="L26" s="18">
        <f t="shared" si="8"/>
        <v>55</v>
      </c>
      <c r="M26" s="3">
        <v>28</v>
      </c>
      <c r="N26" s="62">
        <v>27</v>
      </c>
      <c r="O26" s="70"/>
      <c r="P26" s="15">
        <f t="shared" si="9"/>
        <v>0</v>
      </c>
      <c r="Q26" s="3"/>
      <c r="R26" s="12"/>
      <c r="S26" s="93"/>
    </row>
    <row r="27" spans="1:19" x14ac:dyDescent="0.4">
      <c r="A27" s="26"/>
      <c r="B27" s="24" t="s">
        <v>19</v>
      </c>
      <c r="C27" s="48">
        <f t="shared" si="5"/>
        <v>11</v>
      </c>
      <c r="D27" s="37">
        <f t="shared" si="6"/>
        <v>2</v>
      </c>
      <c r="E27" s="3">
        <v>2</v>
      </c>
      <c r="F27" s="12"/>
      <c r="G27" s="70"/>
      <c r="H27" s="15">
        <f t="shared" si="7"/>
        <v>1</v>
      </c>
      <c r="I27" s="3"/>
      <c r="J27" s="12">
        <v>1</v>
      </c>
      <c r="K27" s="70"/>
      <c r="L27" s="18">
        <f t="shared" si="8"/>
        <v>8</v>
      </c>
      <c r="M27" s="3">
        <v>5</v>
      </c>
      <c r="N27" s="62">
        <v>3</v>
      </c>
      <c r="O27" s="70"/>
      <c r="P27" s="15">
        <f t="shared" si="9"/>
        <v>0</v>
      </c>
      <c r="Q27" s="3"/>
      <c r="R27" s="12"/>
      <c r="S27" s="93"/>
    </row>
    <row r="28" spans="1:19" x14ac:dyDescent="0.4">
      <c r="A28" s="26"/>
      <c r="B28" s="24" t="s">
        <v>20</v>
      </c>
      <c r="C28" s="48">
        <f t="shared" si="5"/>
        <v>3</v>
      </c>
      <c r="D28" s="37">
        <f t="shared" si="6"/>
        <v>1</v>
      </c>
      <c r="E28" s="3">
        <v>1</v>
      </c>
      <c r="F28" s="12"/>
      <c r="G28" s="70"/>
      <c r="H28" s="15">
        <f t="shared" si="7"/>
        <v>0</v>
      </c>
      <c r="I28" s="3"/>
      <c r="J28" s="12"/>
      <c r="K28" s="70"/>
      <c r="L28" s="18">
        <f t="shared" si="8"/>
        <v>2</v>
      </c>
      <c r="M28" s="3">
        <v>1</v>
      </c>
      <c r="N28" s="62">
        <v>1</v>
      </c>
      <c r="O28" s="70"/>
      <c r="P28" s="15">
        <f t="shared" si="9"/>
        <v>0</v>
      </c>
      <c r="Q28" s="3"/>
      <c r="R28" s="12"/>
      <c r="S28" s="93"/>
    </row>
    <row r="29" spans="1:19" x14ac:dyDescent="0.4">
      <c r="A29" s="26"/>
      <c r="B29" s="24" t="s">
        <v>400</v>
      </c>
      <c r="C29" s="48">
        <f t="shared" ref="C29" si="35">D29+H29+L29+P29</f>
        <v>1</v>
      </c>
      <c r="D29" s="37">
        <f t="shared" ref="D29" si="36">E29+F29+G29</f>
        <v>0</v>
      </c>
      <c r="E29" s="3"/>
      <c r="F29" s="12"/>
      <c r="G29" s="70"/>
      <c r="H29" s="15">
        <f t="shared" ref="H29" si="37">I29+J29+K29</f>
        <v>1</v>
      </c>
      <c r="I29" s="3"/>
      <c r="J29" s="12">
        <v>1</v>
      </c>
      <c r="K29" s="70"/>
      <c r="L29" s="18">
        <f t="shared" ref="L29" si="38">M29+N29+O29</f>
        <v>0</v>
      </c>
      <c r="M29" s="3"/>
      <c r="N29" s="62"/>
      <c r="O29" s="70"/>
      <c r="P29" s="15">
        <f t="shared" ref="P29" si="39">Q29+R29+S29</f>
        <v>0</v>
      </c>
      <c r="Q29" s="3"/>
      <c r="R29" s="12"/>
      <c r="S29" s="93"/>
    </row>
    <row r="30" spans="1:19" x14ac:dyDescent="0.4">
      <c r="A30" s="26"/>
      <c r="B30" s="24" t="s">
        <v>21</v>
      </c>
      <c r="C30" s="48">
        <f t="shared" si="5"/>
        <v>12</v>
      </c>
      <c r="D30" s="37">
        <f t="shared" si="6"/>
        <v>0</v>
      </c>
      <c r="E30" s="3"/>
      <c r="F30" s="12"/>
      <c r="G30" s="70"/>
      <c r="H30" s="15">
        <f t="shared" si="7"/>
        <v>4</v>
      </c>
      <c r="I30" s="3">
        <v>1</v>
      </c>
      <c r="J30" s="12">
        <v>3</v>
      </c>
      <c r="K30" s="70"/>
      <c r="L30" s="18">
        <f t="shared" si="8"/>
        <v>8</v>
      </c>
      <c r="M30" s="3">
        <v>5</v>
      </c>
      <c r="N30" s="62">
        <v>3</v>
      </c>
      <c r="O30" s="70"/>
      <c r="P30" s="15">
        <f t="shared" si="9"/>
        <v>0</v>
      </c>
      <c r="Q30" s="3"/>
      <c r="R30" s="12"/>
      <c r="S30" s="93"/>
    </row>
    <row r="31" spans="1:19" x14ac:dyDescent="0.4">
      <c r="A31" s="26"/>
      <c r="B31" s="24" t="s">
        <v>260</v>
      </c>
      <c r="C31" s="48">
        <f t="shared" si="5"/>
        <v>1</v>
      </c>
      <c r="D31" s="37">
        <f t="shared" si="6"/>
        <v>0</v>
      </c>
      <c r="E31" s="3"/>
      <c r="F31" s="12"/>
      <c r="G31" s="70"/>
      <c r="H31" s="15">
        <f t="shared" si="7"/>
        <v>1</v>
      </c>
      <c r="I31" s="3">
        <v>1</v>
      </c>
      <c r="J31" s="12"/>
      <c r="K31" s="70"/>
      <c r="L31" s="18">
        <f t="shared" si="8"/>
        <v>0</v>
      </c>
      <c r="M31" s="3"/>
      <c r="N31" s="62"/>
      <c r="O31" s="70"/>
      <c r="P31" s="15">
        <f t="shared" si="9"/>
        <v>0</v>
      </c>
      <c r="Q31" s="3"/>
      <c r="R31" s="12"/>
      <c r="S31" s="93"/>
    </row>
    <row r="32" spans="1:19" x14ac:dyDescent="0.4">
      <c r="A32" s="26"/>
      <c r="B32" s="24" t="s">
        <v>22</v>
      </c>
      <c r="C32" s="48">
        <f t="shared" si="5"/>
        <v>8</v>
      </c>
      <c r="D32" s="37">
        <f t="shared" si="6"/>
        <v>0</v>
      </c>
      <c r="E32" s="3"/>
      <c r="F32" s="12"/>
      <c r="G32" s="70"/>
      <c r="H32" s="15">
        <f t="shared" si="7"/>
        <v>1</v>
      </c>
      <c r="I32" s="3">
        <v>1</v>
      </c>
      <c r="J32" s="12"/>
      <c r="K32" s="70"/>
      <c r="L32" s="18">
        <f t="shared" si="8"/>
        <v>7</v>
      </c>
      <c r="M32" s="3">
        <v>3</v>
      </c>
      <c r="N32" s="62">
        <v>4</v>
      </c>
      <c r="O32" s="70"/>
      <c r="P32" s="15">
        <f t="shared" si="9"/>
        <v>0</v>
      </c>
      <c r="Q32" s="3"/>
      <c r="R32" s="12"/>
      <c r="S32" s="93"/>
    </row>
    <row r="33" spans="1:19" x14ac:dyDescent="0.4">
      <c r="A33" s="26"/>
      <c r="B33" s="24" t="s">
        <v>23</v>
      </c>
      <c r="C33" s="48">
        <f t="shared" ref="C33" si="40">D33+H33+L33+P33</f>
        <v>1</v>
      </c>
      <c r="D33" s="37">
        <f t="shared" ref="D33" si="41">E33+F33+G33</f>
        <v>0</v>
      </c>
      <c r="E33" s="3"/>
      <c r="F33" s="12"/>
      <c r="G33" s="70"/>
      <c r="H33" s="15">
        <f t="shared" ref="H33" si="42">I33+J33+K33</f>
        <v>0</v>
      </c>
      <c r="I33" s="3"/>
      <c r="J33" s="12"/>
      <c r="K33" s="70"/>
      <c r="L33" s="18">
        <f t="shared" ref="L33" si="43">M33+N33+O33</f>
        <v>1</v>
      </c>
      <c r="M33" s="3">
        <v>1</v>
      </c>
      <c r="N33" s="62"/>
      <c r="O33" s="70"/>
      <c r="P33" s="15">
        <f t="shared" ref="P33" si="44">Q33+R33+S33</f>
        <v>0</v>
      </c>
      <c r="Q33" s="3"/>
      <c r="R33" s="12"/>
      <c r="S33" s="93"/>
    </row>
    <row r="34" spans="1:19" x14ac:dyDescent="0.4">
      <c r="A34" s="26"/>
      <c r="B34" s="24" t="s">
        <v>296</v>
      </c>
      <c r="C34" s="48">
        <f t="shared" si="5"/>
        <v>1</v>
      </c>
      <c r="D34" s="37">
        <f t="shared" si="6"/>
        <v>0</v>
      </c>
      <c r="E34" s="3"/>
      <c r="F34" s="12"/>
      <c r="G34" s="70"/>
      <c r="H34" s="15">
        <f t="shared" si="7"/>
        <v>0</v>
      </c>
      <c r="I34" s="3"/>
      <c r="J34" s="12"/>
      <c r="K34" s="70"/>
      <c r="L34" s="18">
        <f t="shared" si="8"/>
        <v>1</v>
      </c>
      <c r="M34" s="3"/>
      <c r="N34" s="62">
        <v>1</v>
      </c>
      <c r="O34" s="70"/>
      <c r="P34" s="15">
        <f t="shared" si="9"/>
        <v>0</v>
      </c>
      <c r="Q34" s="3"/>
      <c r="R34" s="12"/>
      <c r="S34" s="93"/>
    </row>
    <row r="35" spans="1:19" ht="19.5" thickBot="1" x14ac:dyDescent="0.45">
      <c r="A35" s="26"/>
      <c r="B35" s="25" t="s">
        <v>24</v>
      </c>
      <c r="C35" s="49">
        <f t="shared" si="5"/>
        <v>1</v>
      </c>
      <c r="D35" s="38">
        <f t="shared" si="6"/>
        <v>0</v>
      </c>
      <c r="E35" s="20"/>
      <c r="F35" s="21"/>
      <c r="G35" s="71"/>
      <c r="H35" s="19">
        <f t="shared" si="7"/>
        <v>1</v>
      </c>
      <c r="I35" s="20"/>
      <c r="J35" s="21">
        <v>1</v>
      </c>
      <c r="K35" s="71"/>
      <c r="L35" s="22">
        <f t="shared" si="8"/>
        <v>0</v>
      </c>
      <c r="M35" s="20"/>
      <c r="N35" s="63"/>
      <c r="O35" s="71"/>
      <c r="P35" s="19">
        <f t="shared" si="9"/>
        <v>0</v>
      </c>
      <c r="Q35" s="20"/>
      <c r="R35" s="21"/>
      <c r="S35" s="89"/>
    </row>
    <row r="36" spans="1:19" ht="20.25" thickTop="1" thickBot="1" x14ac:dyDescent="0.45">
      <c r="A36" s="131" t="s">
        <v>25</v>
      </c>
      <c r="B36" s="132"/>
      <c r="C36" s="83">
        <f t="shared" si="5"/>
        <v>54</v>
      </c>
      <c r="D36" s="35">
        <f t="shared" si="6"/>
        <v>0</v>
      </c>
      <c r="E36" s="7">
        <f>SUM(E37:E55)</f>
        <v>0</v>
      </c>
      <c r="F36" s="10">
        <f>SUM(F37:F55)</f>
        <v>0</v>
      </c>
      <c r="G36" s="68">
        <f>SUM(G37:G67)</f>
        <v>0</v>
      </c>
      <c r="H36" s="13">
        <f t="shared" si="7"/>
        <v>7</v>
      </c>
      <c r="I36" s="7">
        <f>SUM(I37:I55)</f>
        <v>3</v>
      </c>
      <c r="J36" s="10">
        <f>SUM(J37:J55)</f>
        <v>4</v>
      </c>
      <c r="K36" s="68">
        <f>SUM(K37:K67)</f>
        <v>0</v>
      </c>
      <c r="L36" s="84">
        <f>M36+N36+O36</f>
        <v>47</v>
      </c>
      <c r="M36" s="85">
        <f>SUM(M37:M55)</f>
        <v>33</v>
      </c>
      <c r="N36" s="86">
        <f>SUM(N37:N55)</f>
        <v>14</v>
      </c>
      <c r="O36" s="68">
        <f>SUM(O37:O67)</f>
        <v>0</v>
      </c>
      <c r="P36" s="13">
        <f t="shared" si="9"/>
        <v>0</v>
      </c>
      <c r="Q36" s="7">
        <f>SUM(Q37:Q55)</f>
        <v>0</v>
      </c>
      <c r="R36" s="10">
        <f>SUM(R37:R55)</f>
        <v>0</v>
      </c>
      <c r="S36" s="91">
        <f>SUM(S37:S55)</f>
        <v>0</v>
      </c>
    </row>
    <row r="37" spans="1:19" ht="19.5" thickTop="1" x14ac:dyDescent="0.4">
      <c r="A37" s="26"/>
      <c r="B37" s="23" t="s">
        <v>514</v>
      </c>
      <c r="C37" s="47">
        <f t="shared" si="5"/>
        <v>1</v>
      </c>
      <c r="D37" s="36">
        <f t="shared" si="6"/>
        <v>0</v>
      </c>
      <c r="E37" s="4"/>
      <c r="F37" s="11"/>
      <c r="G37" s="69"/>
      <c r="H37" s="14">
        <f t="shared" si="7"/>
        <v>0</v>
      </c>
      <c r="I37" s="4"/>
      <c r="J37" s="11"/>
      <c r="K37" s="69"/>
      <c r="L37" s="17">
        <f t="shared" ref="L37:L131" si="45">M37+N37+O37</f>
        <v>1</v>
      </c>
      <c r="M37" s="4">
        <v>1</v>
      </c>
      <c r="N37" s="61"/>
      <c r="O37" s="69"/>
      <c r="P37" s="14">
        <f t="shared" si="9"/>
        <v>0</v>
      </c>
      <c r="Q37" s="4"/>
      <c r="R37" s="11"/>
      <c r="S37" s="92"/>
    </row>
    <row r="38" spans="1:19" x14ac:dyDescent="0.4">
      <c r="A38" s="26"/>
      <c r="B38" s="23" t="s">
        <v>489</v>
      </c>
      <c r="C38" s="47">
        <f t="shared" ref="C38" si="46">D38+H38+L38+P38</f>
        <v>1</v>
      </c>
      <c r="D38" s="36">
        <f t="shared" ref="D38" si="47">E38+F38+G38</f>
        <v>0</v>
      </c>
      <c r="E38" s="4"/>
      <c r="F38" s="11"/>
      <c r="G38" s="69"/>
      <c r="H38" s="14">
        <f t="shared" ref="H38" si="48">I38+J38+K38</f>
        <v>0</v>
      </c>
      <c r="I38" s="4"/>
      <c r="J38" s="11"/>
      <c r="K38" s="69"/>
      <c r="L38" s="17">
        <f t="shared" ref="L38" si="49">M38+N38+O38</f>
        <v>1</v>
      </c>
      <c r="M38" s="4">
        <v>1</v>
      </c>
      <c r="N38" s="61"/>
      <c r="O38" s="69"/>
      <c r="P38" s="14">
        <f t="shared" ref="P38" si="50">Q38+R38+S38</f>
        <v>0</v>
      </c>
      <c r="Q38" s="4"/>
      <c r="R38" s="11"/>
      <c r="S38" s="92"/>
    </row>
    <row r="39" spans="1:19" x14ac:dyDescent="0.4">
      <c r="A39" s="26"/>
      <c r="B39" s="23" t="s">
        <v>515</v>
      </c>
      <c r="C39" s="47">
        <f t="shared" ref="C39" si="51">D39+H39+L39+P39</f>
        <v>1</v>
      </c>
      <c r="D39" s="36">
        <f t="shared" ref="D39" si="52">E39+F39+G39</f>
        <v>0</v>
      </c>
      <c r="E39" s="4"/>
      <c r="F39" s="11"/>
      <c r="G39" s="69"/>
      <c r="H39" s="14">
        <f t="shared" ref="H39" si="53">I39+J39+K39</f>
        <v>0</v>
      </c>
      <c r="I39" s="4"/>
      <c r="J39" s="11"/>
      <c r="K39" s="69"/>
      <c r="L39" s="17">
        <f t="shared" ref="L39" si="54">M39+N39+O39</f>
        <v>1</v>
      </c>
      <c r="M39" s="4">
        <v>1</v>
      </c>
      <c r="N39" s="61"/>
      <c r="O39" s="69"/>
      <c r="P39" s="14">
        <f t="shared" ref="P39" si="55">Q39+R39+S39</f>
        <v>0</v>
      </c>
      <c r="Q39" s="4"/>
      <c r="R39" s="11"/>
      <c r="S39" s="92"/>
    </row>
    <row r="40" spans="1:19" x14ac:dyDescent="0.4">
      <c r="A40" s="26"/>
      <c r="B40" s="23" t="s">
        <v>463</v>
      </c>
      <c r="C40" s="47">
        <f t="shared" si="5"/>
        <v>1</v>
      </c>
      <c r="D40" s="36">
        <f t="shared" si="6"/>
        <v>0</v>
      </c>
      <c r="E40" s="4"/>
      <c r="F40" s="11"/>
      <c r="G40" s="69"/>
      <c r="H40" s="14">
        <f t="shared" si="7"/>
        <v>1</v>
      </c>
      <c r="I40" s="4">
        <v>1</v>
      </c>
      <c r="J40" s="11"/>
      <c r="K40" s="69"/>
      <c r="L40" s="17">
        <f t="shared" si="45"/>
        <v>0</v>
      </c>
      <c r="M40" s="4"/>
      <c r="N40" s="61"/>
      <c r="O40" s="69"/>
      <c r="P40" s="14">
        <f t="shared" si="9"/>
        <v>0</v>
      </c>
      <c r="Q40" s="4"/>
      <c r="R40" s="11"/>
      <c r="S40" s="92"/>
    </row>
    <row r="41" spans="1:19" x14ac:dyDescent="0.4">
      <c r="A41" s="26"/>
      <c r="B41" s="23" t="s">
        <v>464</v>
      </c>
      <c r="C41" s="47">
        <f t="shared" si="5"/>
        <v>1</v>
      </c>
      <c r="D41" s="36">
        <f t="shared" si="6"/>
        <v>0</v>
      </c>
      <c r="E41" s="4"/>
      <c r="F41" s="11"/>
      <c r="G41" s="69"/>
      <c r="H41" s="14">
        <f t="shared" si="7"/>
        <v>1</v>
      </c>
      <c r="I41" s="4">
        <v>1</v>
      </c>
      <c r="J41" s="11"/>
      <c r="K41" s="69"/>
      <c r="L41" s="17">
        <f t="shared" si="45"/>
        <v>0</v>
      </c>
      <c r="M41" s="4"/>
      <c r="N41" s="61"/>
      <c r="O41" s="69"/>
      <c r="P41" s="14">
        <f t="shared" si="9"/>
        <v>0</v>
      </c>
      <c r="Q41" s="4"/>
      <c r="R41" s="11"/>
      <c r="S41" s="92"/>
    </row>
    <row r="42" spans="1:19" x14ac:dyDescent="0.4">
      <c r="A42" s="26"/>
      <c r="B42" s="23" t="s">
        <v>119</v>
      </c>
      <c r="C42" s="47">
        <f t="shared" si="5"/>
        <v>1</v>
      </c>
      <c r="D42" s="36">
        <f t="shared" si="6"/>
        <v>0</v>
      </c>
      <c r="E42" s="4"/>
      <c r="F42" s="11"/>
      <c r="G42" s="69"/>
      <c r="H42" s="14">
        <f t="shared" si="7"/>
        <v>0</v>
      </c>
      <c r="I42" s="4"/>
      <c r="J42" s="11"/>
      <c r="K42" s="69"/>
      <c r="L42" s="17">
        <f t="shared" si="45"/>
        <v>1</v>
      </c>
      <c r="M42" s="4">
        <v>1</v>
      </c>
      <c r="N42" s="61"/>
      <c r="O42" s="69"/>
      <c r="P42" s="14">
        <f t="shared" si="9"/>
        <v>0</v>
      </c>
      <c r="Q42" s="4"/>
      <c r="R42" s="11"/>
      <c r="S42" s="92"/>
    </row>
    <row r="43" spans="1:19" x14ac:dyDescent="0.4">
      <c r="A43" s="26"/>
      <c r="B43" s="23" t="s">
        <v>350</v>
      </c>
      <c r="C43" s="47">
        <f t="shared" ref="C43" si="56">D43+H43+L43+P43</f>
        <v>1</v>
      </c>
      <c r="D43" s="36">
        <f t="shared" ref="D43" si="57">E43+F43+G43</f>
        <v>0</v>
      </c>
      <c r="E43" s="4"/>
      <c r="F43" s="11"/>
      <c r="G43" s="69"/>
      <c r="H43" s="14">
        <f t="shared" ref="H43" si="58">I43+J43+K43</f>
        <v>0</v>
      </c>
      <c r="I43" s="4"/>
      <c r="J43" s="11"/>
      <c r="K43" s="69"/>
      <c r="L43" s="17">
        <f t="shared" ref="L43" si="59">M43+N43+O43</f>
        <v>1</v>
      </c>
      <c r="M43" s="4"/>
      <c r="N43" s="61">
        <v>1</v>
      </c>
      <c r="O43" s="69"/>
      <c r="P43" s="14">
        <f t="shared" ref="P43" si="60">Q43+R43+S43</f>
        <v>0</v>
      </c>
      <c r="Q43" s="4"/>
      <c r="R43" s="11"/>
      <c r="S43" s="92"/>
    </row>
    <row r="44" spans="1:19" x14ac:dyDescent="0.4">
      <c r="A44" s="26"/>
      <c r="B44" s="23" t="s">
        <v>157</v>
      </c>
      <c r="C44" s="47">
        <f t="shared" si="5"/>
        <v>1</v>
      </c>
      <c r="D44" s="36">
        <f t="shared" si="6"/>
        <v>0</v>
      </c>
      <c r="E44" s="4"/>
      <c r="F44" s="11"/>
      <c r="G44" s="69"/>
      <c r="H44" s="14">
        <f t="shared" si="7"/>
        <v>0</v>
      </c>
      <c r="I44" s="4"/>
      <c r="J44" s="11"/>
      <c r="K44" s="69"/>
      <c r="L44" s="17">
        <f t="shared" si="45"/>
        <v>1</v>
      </c>
      <c r="M44" s="4">
        <v>1</v>
      </c>
      <c r="N44" s="61"/>
      <c r="O44" s="69"/>
      <c r="P44" s="14">
        <f t="shared" si="9"/>
        <v>0</v>
      </c>
      <c r="Q44" s="4"/>
      <c r="R44" s="11"/>
      <c r="S44" s="92"/>
    </row>
    <row r="45" spans="1:19" x14ac:dyDescent="0.4">
      <c r="A45" s="26"/>
      <c r="B45" s="24" t="s">
        <v>121</v>
      </c>
      <c r="C45" s="48">
        <f t="shared" si="5"/>
        <v>1</v>
      </c>
      <c r="D45" s="37">
        <f t="shared" si="6"/>
        <v>0</v>
      </c>
      <c r="E45" s="3"/>
      <c r="F45" s="12"/>
      <c r="G45" s="70"/>
      <c r="H45" s="15">
        <f t="shared" si="7"/>
        <v>0</v>
      </c>
      <c r="I45" s="3"/>
      <c r="J45" s="12"/>
      <c r="K45" s="70"/>
      <c r="L45" s="18">
        <f t="shared" si="45"/>
        <v>1</v>
      </c>
      <c r="M45" s="3">
        <v>1</v>
      </c>
      <c r="N45" s="62"/>
      <c r="O45" s="70"/>
      <c r="P45" s="14">
        <f t="shared" si="9"/>
        <v>0</v>
      </c>
      <c r="Q45" s="3"/>
      <c r="R45" s="12"/>
      <c r="S45" s="93"/>
    </row>
    <row r="46" spans="1:19" x14ac:dyDescent="0.4">
      <c r="A46" s="26"/>
      <c r="B46" s="24" t="s">
        <v>206</v>
      </c>
      <c r="C46" s="48">
        <f t="shared" si="5"/>
        <v>1</v>
      </c>
      <c r="D46" s="37">
        <f t="shared" si="6"/>
        <v>0</v>
      </c>
      <c r="E46" s="3"/>
      <c r="F46" s="12"/>
      <c r="G46" s="70"/>
      <c r="H46" s="15">
        <f t="shared" si="7"/>
        <v>0</v>
      </c>
      <c r="I46" s="3"/>
      <c r="J46" s="12"/>
      <c r="K46" s="70"/>
      <c r="L46" s="18">
        <f t="shared" si="45"/>
        <v>1</v>
      </c>
      <c r="M46" s="3">
        <v>1</v>
      </c>
      <c r="N46" s="62"/>
      <c r="O46" s="70"/>
      <c r="P46" s="14">
        <f t="shared" si="9"/>
        <v>0</v>
      </c>
      <c r="Q46" s="3"/>
      <c r="R46" s="12"/>
      <c r="S46" s="93"/>
    </row>
    <row r="47" spans="1:19" x14ac:dyDescent="0.4">
      <c r="A47" s="26"/>
      <c r="B47" s="24" t="s">
        <v>158</v>
      </c>
      <c r="C47" s="48">
        <f t="shared" si="5"/>
        <v>1</v>
      </c>
      <c r="D47" s="37">
        <f t="shared" si="6"/>
        <v>0</v>
      </c>
      <c r="E47" s="3"/>
      <c r="F47" s="12"/>
      <c r="G47" s="70"/>
      <c r="H47" s="15">
        <f t="shared" si="7"/>
        <v>1</v>
      </c>
      <c r="I47" s="3"/>
      <c r="J47" s="12">
        <v>1</v>
      </c>
      <c r="K47" s="70"/>
      <c r="L47" s="18">
        <f t="shared" si="45"/>
        <v>0</v>
      </c>
      <c r="M47" s="3"/>
      <c r="N47" s="62"/>
      <c r="O47" s="70"/>
      <c r="P47" s="14">
        <f t="shared" si="9"/>
        <v>0</v>
      </c>
      <c r="Q47" s="3"/>
      <c r="R47" s="12"/>
      <c r="S47" s="93"/>
    </row>
    <row r="48" spans="1:19" x14ac:dyDescent="0.4">
      <c r="A48" s="26"/>
      <c r="B48" s="24" t="s">
        <v>160</v>
      </c>
      <c r="C48" s="48">
        <f t="shared" si="5"/>
        <v>1</v>
      </c>
      <c r="D48" s="37">
        <f t="shared" si="6"/>
        <v>0</v>
      </c>
      <c r="E48" s="3"/>
      <c r="F48" s="12"/>
      <c r="G48" s="70"/>
      <c r="H48" s="15">
        <f t="shared" si="7"/>
        <v>0</v>
      </c>
      <c r="I48" s="3"/>
      <c r="J48" s="12"/>
      <c r="K48" s="70"/>
      <c r="L48" s="18">
        <f t="shared" si="45"/>
        <v>1</v>
      </c>
      <c r="M48" s="3">
        <v>1</v>
      </c>
      <c r="N48" s="62"/>
      <c r="O48" s="70"/>
      <c r="P48" s="14">
        <f t="shared" si="9"/>
        <v>0</v>
      </c>
      <c r="Q48" s="3"/>
      <c r="R48" s="12"/>
      <c r="S48" s="93"/>
    </row>
    <row r="49" spans="1:19" x14ac:dyDescent="0.4">
      <c r="A49" s="26"/>
      <c r="B49" s="24" t="s">
        <v>26</v>
      </c>
      <c r="C49" s="48">
        <f t="shared" si="5"/>
        <v>1</v>
      </c>
      <c r="D49" s="37">
        <f t="shared" si="6"/>
        <v>0</v>
      </c>
      <c r="E49" s="3"/>
      <c r="F49" s="12"/>
      <c r="G49" s="70"/>
      <c r="H49" s="15">
        <f t="shared" si="7"/>
        <v>0</v>
      </c>
      <c r="I49" s="3"/>
      <c r="J49" s="12"/>
      <c r="K49" s="70"/>
      <c r="L49" s="18">
        <f t="shared" si="45"/>
        <v>1</v>
      </c>
      <c r="M49" s="3">
        <v>1</v>
      </c>
      <c r="N49" s="62"/>
      <c r="O49" s="70"/>
      <c r="P49" s="14">
        <f t="shared" si="9"/>
        <v>0</v>
      </c>
      <c r="Q49" s="3"/>
      <c r="R49" s="12"/>
      <c r="S49" s="93"/>
    </row>
    <row r="50" spans="1:19" x14ac:dyDescent="0.4">
      <c r="A50" s="26"/>
      <c r="B50" s="24" t="s">
        <v>27</v>
      </c>
      <c r="C50" s="48">
        <f t="shared" si="5"/>
        <v>1</v>
      </c>
      <c r="D50" s="37">
        <f t="shared" si="6"/>
        <v>0</v>
      </c>
      <c r="E50" s="3"/>
      <c r="F50" s="12"/>
      <c r="G50" s="70"/>
      <c r="H50" s="15">
        <f t="shared" si="7"/>
        <v>0</v>
      </c>
      <c r="I50" s="3"/>
      <c r="J50" s="12"/>
      <c r="K50" s="70"/>
      <c r="L50" s="18">
        <f t="shared" si="45"/>
        <v>1</v>
      </c>
      <c r="M50" s="3"/>
      <c r="N50" s="62">
        <v>1</v>
      </c>
      <c r="O50" s="70"/>
      <c r="P50" s="14">
        <f t="shared" si="9"/>
        <v>0</v>
      </c>
      <c r="Q50" s="3"/>
      <c r="R50" s="12"/>
      <c r="S50" s="93"/>
    </row>
    <row r="51" spans="1:19" x14ac:dyDescent="0.4">
      <c r="A51" s="26"/>
      <c r="B51" s="24" t="s">
        <v>28</v>
      </c>
      <c r="C51" s="48">
        <f t="shared" si="5"/>
        <v>1</v>
      </c>
      <c r="D51" s="37">
        <f t="shared" si="6"/>
        <v>0</v>
      </c>
      <c r="E51" s="3"/>
      <c r="F51" s="12"/>
      <c r="G51" s="70"/>
      <c r="H51" s="15">
        <f t="shared" si="7"/>
        <v>0</v>
      </c>
      <c r="I51" s="3"/>
      <c r="J51" s="12"/>
      <c r="K51" s="70"/>
      <c r="L51" s="18">
        <f t="shared" si="45"/>
        <v>1</v>
      </c>
      <c r="M51" s="3"/>
      <c r="N51" s="62">
        <v>1</v>
      </c>
      <c r="O51" s="70"/>
      <c r="P51" s="14">
        <f t="shared" si="9"/>
        <v>0</v>
      </c>
      <c r="Q51" s="3"/>
      <c r="R51" s="12"/>
      <c r="S51" s="93"/>
    </row>
    <row r="52" spans="1:19" x14ac:dyDescent="0.4">
      <c r="A52" s="26"/>
      <c r="B52" s="24" t="s">
        <v>317</v>
      </c>
      <c r="C52" s="48">
        <f t="shared" ref="C52" si="61">D52+H52+L52+P52</f>
        <v>1</v>
      </c>
      <c r="D52" s="37">
        <f t="shared" ref="D52" si="62">E52+F52+G52</f>
        <v>0</v>
      </c>
      <c r="E52" s="3"/>
      <c r="F52" s="12"/>
      <c r="G52" s="70"/>
      <c r="H52" s="15">
        <f t="shared" ref="H52" si="63">I52+J52+K52</f>
        <v>0</v>
      </c>
      <c r="I52" s="3"/>
      <c r="J52" s="12"/>
      <c r="K52" s="70"/>
      <c r="L52" s="18">
        <f t="shared" ref="L52" si="64">M52+N52+O52</f>
        <v>1</v>
      </c>
      <c r="M52" s="3">
        <v>1</v>
      </c>
      <c r="N52" s="62"/>
      <c r="O52" s="70"/>
      <c r="P52" s="14">
        <f t="shared" ref="P52" si="65">Q52+R52+S52</f>
        <v>0</v>
      </c>
      <c r="Q52" s="3"/>
      <c r="R52" s="12"/>
      <c r="S52" s="93"/>
    </row>
    <row r="53" spans="1:19" x14ac:dyDescent="0.4">
      <c r="A53" s="26"/>
      <c r="B53" s="24" t="s">
        <v>29</v>
      </c>
      <c r="C53" s="48">
        <f t="shared" si="5"/>
        <v>10</v>
      </c>
      <c r="D53" s="37">
        <f t="shared" si="6"/>
        <v>0</v>
      </c>
      <c r="E53" s="3"/>
      <c r="F53" s="12"/>
      <c r="G53" s="70"/>
      <c r="H53" s="15">
        <f t="shared" si="7"/>
        <v>2</v>
      </c>
      <c r="I53" s="3"/>
      <c r="J53" s="12">
        <v>2</v>
      </c>
      <c r="K53" s="70"/>
      <c r="L53" s="18">
        <f t="shared" si="45"/>
        <v>8</v>
      </c>
      <c r="M53" s="3">
        <v>5</v>
      </c>
      <c r="N53" s="62">
        <v>3</v>
      </c>
      <c r="O53" s="70"/>
      <c r="P53" s="14">
        <f t="shared" si="9"/>
        <v>0</v>
      </c>
      <c r="Q53" s="3"/>
      <c r="R53" s="12"/>
      <c r="S53" s="93"/>
    </row>
    <row r="54" spans="1:19" x14ac:dyDescent="0.4">
      <c r="A54" s="26"/>
      <c r="B54" s="24" t="s">
        <v>30</v>
      </c>
      <c r="C54" s="48">
        <f t="shared" si="5"/>
        <v>7</v>
      </c>
      <c r="D54" s="37">
        <f t="shared" si="6"/>
        <v>0</v>
      </c>
      <c r="E54" s="3"/>
      <c r="F54" s="12"/>
      <c r="G54" s="70"/>
      <c r="H54" s="15">
        <f t="shared" si="7"/>
        <v>0</v>
      </c>
      <c r="I54" s="3"/>
      <c r="J54" s="12"/>
      <c r="K54" s="70"/>
      <c r="L54" s="18">
        <f t="shared" si="45"/>
        <v>7</v>
      </c>
      <c r="M54" s="3">
        <v>3</v>
      </c>
      <c r="N54" s="62">
        <v>4</v>
      </c>
      <c r="O54" s="70"/>
      <c r="P54" s="14">
        <f t="shared" si="9"/>
        <v>0</v>
      </c>
      <c r="Q54" s="3"/>
      <c r="R54" s="12"/>
      <c r="S54" s="93"/>
    </row>
    <row r="55" spans="1:19" ht="19.5" thickBot="1" x14ac:dyDescent="0.45">
      <c r="A55" s="26"/>
      <c r="B55" s="25" t="s">
        <v>122</v>
      </c>
      <c r="C55" s="49">
        <f>D55+H55+L55+P55</f>
        <v>21</v>
      </c>
      <c r="D55" s="37">
        <f t="shared" si="6"/>
        <v>0</v>
      </c>
      <c r="E55" s="20"/>
      <c r="F55" s="21"/>
      <c r="G55" s="71"/>
      <c r="H55" s="15">
        <f t="shared" si="7"/>
        <v>2</v>
      </c>
      <c r="I55" s="20">
        <v>1</v>
      </c>
      <c r="J55" s="21">
        <v>1</v>
      </c>
      <c r="K55" s="71"/>
      <c r="L55" s="22">
        <f t="shared" si="45"/>
        <v>19</v>
      </c>
      <c r="M55" s="20">
        <v>15</v>
      </c>
      <c r="N55" s="63">
        <v>4</v>
      </c>
      <c r="O55" s="71"/>
      <c r="P55" s="14">
        <f t="shared" si="9"/>
        <v>0</v>
      </c>
      <c r="Q55" s="20"/>
      <c r="R55" s="21"/>
      <c r="S55" s="89"/>
    </row>
    <row r="56" spans="1:19" ht="20.25" thickTop="1" thickBot="1" x14ac:dyDescent="0.45">
      <c r="A56" s="131" t="s">
        <v>123</v>
      </c>
      <c r="B56" s="145"/>
      <c r="C56" s="46">
        <f>D56+H56+L56+P56</f>
        <v>13</v>
      </c>
      <c r="D56" s="35">
        <f t="shared" si="6"/>
        <v>3</v>
      </c>
      <c r="E56" s="7">
        <f>SUM(E57:E67)</f>
        <v>2</v>
      </c>
      <c r="F56" s="10">
        <f>SUM(F57:F67)</f>
        <v>1</v>
      </c>
      <c r="G56" s="68">
        <f>SUM(G57:G67)</f>
        <v>0</v>
      </c>
      <c r="H56" s="13">
        <f t="shared" si="7"/>
        <v>2</v>
      </c>
      <c r="I56" s="7">
        <f>SUM(I57:I67)</f>
        <v>1</v>
      </c>
      <c r="J56" s="10">
        <f>SUM(J57:J67)</f>
        <v>1</v>
      </c>
      <c r="K56" s="68">
        <f>SUM(K57:K67)</f>
        <v>0</v>
      </c>
      <c r="L56" s="16">
        <f t="shared" si="45"/>
        <v>8</v>
      </c>
      <c r="M56" s="7">
        <f>SUM(M57:M67)</f>
        <v>5</v>
      </c>
      <c r="N56" s="60">
        <f>SUM(N57:N67)</f>
        <v>3</v>
      </c>
      <c r="O56" s="68">
        <f>SUM(O57:O67)</f>
        <v>0</v>
      </c>
      <c r="P56" s="13">
        <f t="shared" si="9"/>
        <v>0</v>
      </c>
      <c r="Q56" s="7">
        <f>SUM(Q57:Q67)</f>
        <v>0</v>
      </c>
      <c r="R56" s="10">
        <f>SUM(R57:R67)</f>
        <v>0</v>
      </c>
      <c r="S56" s="91">
        <f>SUM(S57:S67)</f>
        <v>0</v>
      </c>
    </row>
    <row r="57" spans="1:19" ht="19.5" thickTop="1" x14ac:dyDescent="0.4">
      <c r="A57" s="26"/>
      <c r="B57" s="82" t="s">
        <v>422</v>
      </c>
      <c r="C57" s="47">
        <f t="shared" si="5"/>
        <v>1</v>
      </c>
      <c r="D57" s="36">
        <f t="shared" ref="D57:D117" si="66">E57+F57+G57</f>
        <v>1</v>
      </c>
      <c r="E57" s="4"/>
      <c r="F57" s="11">
        <v>1</v>
      </c>
      <c r="G57" s="69"/>
      <c r="H57" s="14">
        <f t="shared" si="7"/>
        <v>0</v>
      </c>
      <c r="I57" s="4"/>
      <c r="J57" s="11"/>
      <c r="K57" s="69"/>
      <c r="L57" s="17">
        <f t="shared" si="45"/>
        <v>0</v>
      </c>
      <c r="M57" s="4"/>
      <c r="N57" s="61"/>
      <c r="O57" s="69"/>
      <c r="P57" s="14">
        <f t="shared" si="9"/>
        <v>0</v>
      </c>
      <c r="Q57" s="4"/>
      <c r="R57" s="11"/>
      <c r="S57" s="92"/>
    </row>
    <row r="58" spans="1:19" x14ac:dyDescent="0.4">
      <c r="A58" s="26"/>
      <c r="B58" s="57" t="s">
        <v>423</v>
      </c>
      <c r="C58" s="49">
        <f t="shared" ref="C58" si="67">D58+H58+L58+P58</f>
        <v>1</v>
      </c>
      <c r="D58" s="37">
        <f t="shared" ref="D58" si="68">E58+F58+G58</f>
        <v>0</v>
      </c>
      <c r="E58" s="20"/>
      <c r="F58" s="21"/>
      <c r="G58" s="71"/>
      <c r="H58" s="15">
        <f t="shared" ref="H58" si="69">I58+J58+K58</f>
        <v>1</v>
      </c>
      <c r="I58" s="20"/>
      <c r="J58" s="21">
        <v>1</v>
      </c>
      <c r="K58" s="71"/>
      <c r="L58" s="22">
        <f t="shared" ref="L58" si="70">M58+N58+O58</f>
        <v>0</v>
      </c>
      <c r="M58" s="20"/>
      <c r="N58" s="63"/>
      <c r="O58" s="71"/>
      <c r="P58" s="14">
        <f t="shared" ref="P58" si="71">Q58+R58+S58</f>
        <v>0</v>
      </c>
      <c r="Q58" s="20"/>
      <c r="R58" s="21"/>
      <c r="S58" s="89"/>
    </row>
    <row r="59" spans="1:19" x14ac:dyDescent="0.4">
      <c r="A59" s="26"/>
      <c r="B59" s="57" t="s">
        <v>402</v>
      </c>
      <c r="C59" s="49">
        <f t="shared" si="5"/>
        <v>2</v>
      </c>
      <c r="D59" s="37">
        <f t="shared" si="66"/>
        <v>0</v>
      </c>
      <c r="E59" s="20"/>
      <c r="F59" s="21"/>
      <c r="G59" s="71"/>
      <c r="H59" s="15">
        <f t="shared" si="7"/>
        <v>0</v>
      </c>
      <c r="I59" s="20"/>
      <c r="J59" s="21"/>
      <c r="K59" s="71"/>
      <c r="L59" s="22">
        <f t="shared" si="45"/>
        <v>2</v>
      </c>
      <c r="M59" s="20">
        <v>1</v>
      </c>
      <c r="N59" s="63">
        <v>1</v>
      </c>
      <c r="O59" s="71"/>
      <c r="P59" s="14">
        <f t="shared" si="9"/>
        <v>0</v>
      </c>
      <c r="Q59" s="20"/>
      <c r="R59" s="21"/>
      <c r="S59" s="89"/>
    </row>
    <row r="60" spans="1:19" x14ac:dyDescent="0.4">
      <c r="A60" s="26"/>
      <c r="B60" s="57" t="s">
        <v>318</v>
      </c>
      <c r="C60" s="49">
        <f t="shared" ref="C60:C62" si="72">D60+H60+L60+P60</f>
        <v>1</v>
      </c>
      <c r="D60" s="37">
        <f t="shared" ref="D60:D62" si="73">E60+F60+G60</f>
        <v>0</v>
      </c>
      <c r="E60" s="20"/>
      <c r="F60" s="21"/>
      <c r="G60" s="71"/>
      <c r="H60" s="15">
        <f t="shared" ref="H60:H62" si="74">I60+J60+K60</f>
        <v>0</v>
      </c>
      <c r="I60" s="20"/>
      <c r="J60" s="21"/>
      <c r="K60" s="71"/>
      <c r="L60" s="22">
        <f t="shared" ref="L60:L62" si="75">M60+N60+O60</f>
        <v>1</v>
      </c>
      <c r="M60" s="20"/>
      <c r="N60" s="63">
        <v>1</v>
      </c>
      <c r="O60" s="71"/>
      <c r="P60" s="14">
        <f t="shared" ref="P60:P62" si="76">Q60+R60+S60</f>
        <v>0</v>
      </c>
      <c r="Q60" s="20"/>
      <c r="R60" s="21"/>
      <c r="S60" s="89"/>
    </row>
    <row r="61" spans="1:19" x14ac:dyDescent="0.4">
      <c r="A61" s="26"/>
      <c r="B61" s="57" t="s">
        <v>466</v>
      </c>
      <c r="C61" s="49">
        <f t="shared" si="72"/>
        <v>1</v>
      </c>
      <c r="D61" s="37">
        <f t="shared" si="73"/>
        <v>0</v>
      </c>
      <c r="E61" s="20"/>
      <c r="F61" s="21"/>
      <c r="G61" s="71"/>
      <c r="H61" s="15">
        <f t="shared" si="74"/>
        <v>1</v>
      </c>
      <c r="I61" s="20">
        <v>1</v>
      </c>
      <c r="J61" s="21"/>
      <c r="K61" s="71"/>
      <c r="L61" s="22">
        <f t="shared" si="75"/>
        <v>0</v>
      </c>
      <c r="M61" s="20"/>
      <c r="N61" s="63"/>
      <c r="O61" s="71"/>
      <c r="P61" s="14">
        <f t="shared" si="76"/>
        <v>0</v>
      </c>
      <c r="Q61" s="20"/>
      <c r="R61" s="21"/>
      <c r="S61" s="89"/>
    </row>
    <row r="62" spans="1:19" x14ac:dyDescent="0.4">
      <c r="A62" s="26"/>
      <c r="B62" s="57" t="s">
        <v>353</v>
      </c>
      <c r="C62" s="49">
        <f t="shared" si="72"/>
        <v>1</v>
      </c>
      <c r="D62" s="37">
        <f t="shared" si="73"/>
        <v>1</v>
      </c>
      <c r="E62" s="20">
        <v>1</v>
      </c>
      <c r="F62" s="21"/>
      <c r="G62" s="71"/>
      <c r="H62" s="15">
        <f t="shared" si="74"/>
        <v>0</v>
      </c>
      <c r="I62" s="20"/>
      <c r="J62" s="21"/>
      <c r="K62" s="71"/>
      <c r="L62" s="22">
        <f t="shared" si="75"/>
        <v>0</v>
      </c>
      <c r="M62" s="20"/>
      <c r="N62" s="63"/>
      <c r="O62" s="71"/>
      <c r="P62" s="14">
        <f t="shared" si="76"/>
        <v>0</v>
      </c>
      <c r="Q62" s="20"/>
      <c r="R62" s="21"/>
      <c r="S62" s="89"/>
    </row>
    <row r="63" spans="1:19" x14ac:dyDescent="0.4">
      <c r="A63" s="26"/>
      <c r="B63" s="57" t="s">
        <v>221</v>
      </c>
      <c r="C63" s="49">
        <f t="shared" si="5"/>
        <v>1</v>
      </c>
      <c r="D63" s="37">
        <f t="shared" si="66"/>
        <v>0</v>
      </c>
      <c r="E63" s="20"/>
      <c r="F63" s="21"/>
      <c r="G63" s="71"/>
      <c r="H63" s="15">
        <f t="shared" si="7"/>
        <v>0</v>
      </c>
      <c r="I63" s="20"/>
      <c r="J63" s="21"/>
      <c r="K63" s="71"/>
      <c r="L63" s="22">
        <f t="shared" si="45"/>
        <v>1</v>
      </c>
      <c r="M63" s="20"/>
      <c r="N63" s="63">
        <v>1</v>
      </c>
      <c r="O63" s="71"/>
      <c r="P63" s="14">
        <f t="shared" si="9"/>
        <v>0</v>
      </c>
      <c r="Q63" s="20"/>
      <c r="R63" s="21"/>
      <c r="S63" s="89"/>
    </row>
    <row r="64" spans="1:19" x14ac:dyDescent="0.4">
      <c r="A64" s="26"/>
      <c r="B64" s="57" t="s">
        <v>354</v>
      </c>
      <c r="C64" s="49">
        <f t="shared" si="5"/>
        <v>1</v>
      </c>
      <c r="D64" s="37">
        <f t="shared" si="66"/>
        <v>1</v>
      </c>
      <c r="E64" s="20">
        <v>1</v>
      </c>
      <c r="F64" s="21"/>
      <c r="G64" s="71"/>
      <c r="H64" s="15">
        <f t="shared" si="7"/>
        <v>0</v>
      </c>
      <c r="I64" s="20"/>
      <c r="J64" s="21"/>
      <c r="K64" s="71"/>
      <c r="L64" s="22">
        <f t="shared" si="45"/>
        <v>0</v>
      </c>
      <c r="M64" s="20"/>
      <c r="N64" s="63"/>
      <c r="O64" s="71"/>
      <c r="P64" s="14">
        <f t="shared" ref="P64" si="77">Q64+R64+S64</f>
        <v>0</v>
      </c>
      <c r="Q64" s="20"/>
      <c r="R64" s="21"/>
      <c r="S64" s="89"/>
    </row>
    <row r="65" spans="1:19" x14ac:dyDescent="0.4">
      <c r="A65" s="26"/>
      <c r="B65" s="57" t="s">
        <v>222</v>
      </c>
      <c r="C65" s="49">
        <f t="shared" si="5"/>
        <v>2</v>
      </c>
      <c r="D65" s="37">
        <f t="shared" si="66"/>
        <v>0</v>
      </c>
      <c r="E65" s="20"/>
      <c r="F65" s="21"/>
      <c r="G65" s="71"/>
      <c r="H65" s="15">
        <f t="shared" si="7"/>
        <v>0</v>
      </c>
      <c r="I65" s="20"/>
      <c r="J65" s="21"/>
      <c r="K65" s="71"/>
      <c r="L65" s="22">
        <f t="shared" si="45"/>
        <v>2</v>
      </c>
      <c r="M65" s="20">
        <v>2</v>
      </c>
      <c r="N65" s="63"/>
      <c r="O65" s="71"/>
      <c r="P65" s="14">
        <f t="shared" ref="P65:P122" si="78">Q65+R65+S65</f>
        <v>0</v>
      </c>
      <c r="Q65" s="20"/>
      <c r="R65" s="21"/>
      <c r="S65" s="89"/>
    </row>
    <row r="66" spans="1:19" x14ac:dyDescent="0.4">
      <c r="A66" s="26"/>
      <c r="B66" s="57" t="s">
        <v>164</v>
      </c>
      <c r="C66" s="49">
        <f t="shared" si="5"/>
        <v>1</v>
      </c>
      <c r="D66" s="37">
        <f t="shared" si="66"/>
        <v>0</v>
      </c>
      <c r="E66" s="20"/>
      <c r="F66" s="21"/>
      <c r="G66" s="71"/>
      <c r="H66" s="15">
        <f t="shared" si="7"/>
        <v>0</v>
      </c>
      <c r="I66" s="20"/>
      <c r="J66" s="21"/>
      <c r="K66" s="71"/>
      <c r="L66" s="22">
        <f t="shared" si="45"/>
        <v>1</v>
      </c>
      <c r="M66" s="20">
        <v>1</v>
      </c>
      <c r="N66" s="63"/>
      <c r="O66" s="71"/>
      <c r="P66" s="14">
        <f t="shared" si="78"/>
        <v>0</v>
      </c>
      <c r="Q66" s="20"/>
      <c r="R66" s="21"/>
      <c r="S66" s="89"/>
    </row>
    <row r="67" spans="1:19" ht="19.5" thickBot="1" x14ac:dyDescent="0.45">
      <c r="A67" s="26"/>
      <c r="B67" s="2" t="s">
        <v>223</v>
      </c>
      <c r="C67" s="49">
        <f t="shared" si="5"/>
        <v>1</v>
      </c>
      <c r="D67" s="37">
        <f t="shared" si="66"/>
        <v>0</v>
      </c>
      <c r="E67" s="20"/>
      <c r="F67" s="21"/>
      <c r="G67" s="71"/>
      <c r="H67" s="15">
        <f t="shared" si="7"/>
        <v>0</v>
      </c>
      <c r="I67" s="20"/>
      <c r="J67" s="21"/>
      <c r="K67" s="71"/>
      <c r="L67" s="22">
        <f t="shared" si="45"/>
        <v>1</v>
      </c>
      <c r="M67" s="20">
        <v>1</v>
      </c>
      <c r="N67" s="63"/>
      <c r="O67" s="71"/>
      <c r="P67" s="14">
        <f t="shared" si="78"/>
        <v>0</v>
      </c>
      <c r="Q67" s="20"/>
      <c r="R67" s="21"/>
      <c r="S67" s="89"/>
    </row>
    <row r="68" spans="1:19" ht="20.25" thickTop="1" thickBot="1" x14ac:dyDescent="0.45">
      <c r="A68" s="131" t="s">
        <v>207</v>
      </c>
      <c r="B68" s="132"/>
      <c r="C68" s="46">
        <f>D68+H68+L68+P68</f>
        <v>2</v>
      </c>
      <c r="D68" s="35">
        <f t="shared" si="66"/>
        <v>0</v>
      </c>
      <c r="E68" s="7">
        <f>+E69+E70</f>
        <v>0</v>
      </c>
      <c r="F68" s="10">
        <f t="shared" ref="F68:G68" si="79">+F69+F70</f>
        <v>0</v>
      </c>
      <c r="G68" s="68">
        <f t="shared" si="79"/>
        <v>0</v>
      </c>
      <c r="H68" s="13">
        <f t="shared" si="7"/>
        <v>0</v>
      </c>
      <c r="I68" s="7">
        <f t="shared" ref="I68:K68" si="80">+I69+I70</f>
        <v>0</v>
      </c>
      <c r="J68" s="10">
        <f t="shared" si="80"/>
        <v>0</v>
      </c>
      <c r="K68" s="68">
        <f t="shared" si="80"/>
        <v>0</v>
      </c>
      <c r="L68" s="16">
        <f t="shared" si="45"/>
        <v>2</v>
      </c>
      <c r="M68" s="7">
        <f t="shared" ref="M68:O68" si="81">+M69+M70</f>
        <v>1</v>
      </c>
      <c r="N68" s="60">
        <f t="shared" si="81"/>
        <v>1</v>
      </c>
      <c r="O68" s="68">
        <f t="shared" si="81"/>
        <v>0</v>
      </c>
      <c r="P68" s="13">
        <f t="shared" si="78"/>
        <v>0</v>
      </c>
      <c r="Q68" s="7">
        <f t="shared" ref="Q68:S68" si="82">+Q69+Q70</f>
        <v>0</v>
      </c>
      <c r="R68" s="10">
        <f t="shared" si="82"/>
        <v>0</v>
      </c>
      <c r="S68" s="91">
        <f t="shared" si="82"/>
        <v>0</v>
      </c>
    </row>
    <row r="69" spans="1:19" ht="19.5" thickTop="1" x14ac:dyDescent="0.4">
      <c r="A69" s="124"/>
      <c r="B69" s="125" t="s">
        <v>352</v>
      </c>
      <c r="C69" s="115">
        <f>D69+H69+L69+P69</f>
        <v>1</v>
      </c>
      <c r="D69" s="116">
        <f t="shared" ref="D69" si="83">E69+F69+G69</f>
        <v>0</v>
      </c>
      <c r="E69" s="117"/>
      <c r="F69" s="118"/>
      <c r="G69" s="119"/>
      <c r="H69" s="120">
        <f t="shared" si="7"/>
        <v>0</v>
      </c>
      <c r="I69" s="117"/>
      <c r="J69" s="118"/>
      <c r="K69" s="119"/>
      <c r="L69" s="121">
        <f t="shared" si="45"/>
        <v>1</v>
      </c>
      <c r="M69" s="117"/>
      <c r="N69" s="122">
        <v>1</v>
      </c>
      <c r="O69" s="119"/>
      <c r="P69" s="120">
        <f t="shared" si="78"/>
        <v>0</v>
      </c>
      <c r="Q69" s="117"/>
      <c r="R69" s="118"/>
      <c r="S69" s="123"/>
    </row>
    <row r="70" spans="1:19" ht="19.5" thickBot="1" x14ac:dyDescent="0.45">
      <c r="A70" s="26"/>
      <c r="B70" s="2" t="s">
        <v>208</v>
      </c>
      <c r="C70" s="45">
        <f>D70+H70+L70+P70</f>
        <v>1</v>
      </c>
      <c r="D70" s="39">
        <f t="shared" si="66"/>
        <v>0</v>
      </c>
      <c r="E70" s="29"/>
      <c r="F70" s="51"/>
      <c r="G70" s="72"/>
      <c r="H70" s="31">
        <f t="shared" si="7"/>
        <v>0</v>
      </c>
      <c r="I70" s="29"/>
      <c r="J70" s="51"/>
      <c r="K70" s="72"/>
      <c r="L70" s="53">
        <f t="shared" si="45"/>
        <v>1</v>
      </c>
      <c r="M70" s="29">
        <v>1</v>
      </c>
      <c r="N70" s="64"/>
      <c r="O70" s="72"/>
      <c r="P70" s="31">
        <f t="shared" si="78"/>
        <v>0</v>
      </c>
      <c r="Q70" s="29"/>
      <c r="R70" s="51"/>
      <c r="S70" s="94"/>
    </row>
    <row r="71" spans="1:19" ht="20.25" thickTop="1" thickBot="1" x14ac:dyDescent="0.45">
      <c r="A71" s="131" t="s">
        <v>33</v>
      </c>
      <c r="B71" s="132"/>
      <c r="C71" s="46">
        <f t="shared" si="5"/>
        <v>33</v>
      </c>
      <c r="D71" s="35">
        <f t="shared" si="66"/>
        <v>3</v>
      </c>
      <c r="E71" s="7">
        <f>SUM(E72:E85)</f>
        <v>1</v>
      </c>
      <c r="F71" s="10">
        <f>SUM(F72:F85)</f>
        <v>2</v>
      </c>
      <c r="G71" s="68">
        <f>SUM(G72:G85)</f>
        <v>0</v>
      </c>
      <c r="H71" s="13">
        <f t="shared" si="7"/>
        <v>6</v>
      </c>
      <c r="I71" s="7">
        <f>SUM(I72:I85)</f>
        <v>4</v>
      </c>
      <c r="J71" s="10">
        <f>SUM(J72:J85)</f>
        <v>2</v>
      </c>
      <c r="K71" s="68">
        <f>SUM(K72:K85)</f>
        <v>0</v>
      </c>
      <c r="L71" s="16">
        <f t="shared" si="45"/>
        <v>24</v>
      </c>
      <c r="M71" s="7">
        <f>SUM(M72:M85)</f>
        <v>9</v>
      </c>
      <c r="N71" s="60">
        <f>SUM(N72:N85)</f>
        <v>15</v>
      </c>
      <c r="O71" s="68">
        <f>SUM(O72:O85)</f>
        <v>0</v>
      </c>
      <c r="P71" s="13">
        <f t="shared" si="78"/>
        <v>0</v>
      </c>
      <c r="Q71" s="7">
        <f>SUM(Q72:Q85)</f>
        <v>0</v>
      </c>
      <c r="R71" s="10">
        <f>SUM(R72:R85)</f>
        <v>0</v>
      </c>
      <c r="S71" s="91">
        <f>SUM(S72:S85)</f>
        <v>0</v>
      </c>
    </row>
    <row r="72" spans="1:19" ht="19.5" thickTop="1" x14ac:dyDescent="0.4">
      <c r="A72" s="26"/>
      <c r="B72" s="82" t="s">
        <v>494</v>
      </c>
      <c r="C72" s="47">
        <f t="shared" si="5"/>
        <v>1</v>
      </c>
      <c r="D72" s="36">
        <f t="shared" si="66"/>
        <v>0</v>
      </c>
      <c r="E72" s="4"/>
      <c r="F72" s="11"/>
      <c r="G72" s="69"/>
      <c r="H72" s="14">
        <f t="shared" si="7"/>
        <v>0</v>
      </c>
      <c r="I72" s="4"/>
      <c r="J72" s="11"/>
      <c r="K72" s="69"/>
      <c r="L72" s="17">
        <f t="shared" si="45"/>
        <v>1</v>
      </c>
      <c r="M72" s="4">
        <v>1</v>
      </c>
      <c r="N72" s="61"/>
      <c r="O72" s="69"/>
      <c r="P72" s="14">
        <f t="shared" si="78"/>
        <v>0</v>
      </c>
      <c r="Q72" s="4"/>
      <c r="R72" s="11"/>
      <c r="S72" s="92"/>
    </row>
    <row r="73" spans="1:19" x14ac:dyDescent="0.4">
      <c r="A73" s="26"/>
      <c r="B73" t="s">
        <v>275</v>
      </c>
      <c r="C73" s="48">
        <f>D73+H73+L73+P73</f>
        <v>2</v>
      </c>
      <c r="D73" s="37">
        <f>E73+F73+G73</f>
        <v>1</v>
      </c>
      <c r="E73" s="3">
        <v>1</v>
      </c>
      <c r="F73" s="12"/>
      <c r="G73" s="70"/>
      <c r="H73" s="15">
        <f>I73+J73+K73</f>
        <v>1</v>
      </c>
      <c r="I73" s="3">
        <v>1</v>
      </c>
      <c r="J73" s="12"/>
      <c r="K73" s="70"/>
      <c r="L73" s="18">
        <f>M73+N73+O73</f>
        <v>0</v>
      </c>
      <c r="M73" s="3"/>
      <c r="N73" s="62"/>
      <c r="O73" s="70"/>
      <c r="P73" s="15">
        <f>Q73+R73+S73</f>
        <v>0</v>
      </c>
      <c r="Q73" s="3"/>
      <c r="R73" s="12"/>
      <c r="S73" s="93"/>
    </row>
    <row r="74" spans="1:19" x14ac:dyDescent="0.4">
      <c r="A74" s="26"/>
      <c r="B74" s="41" t="s">
        <v>283</v>
      </c>
      <c r="C74" s="48">
        <f t="shared" si="5"/>
        <v>3</v>
      </c>
      <c r="D74" s="37">
        <f t="shared" ref="D74" si="84">E74+F74+G74</f>
        <v>0</v>
      </c>
      <c r="E74" s="3"/>
      <c r="F74" s="12"/>
      <c r="G74" s="70"/>
      <c r="H74" s="15">
        <f t="shared" ref="H74" si="85">I74+J74+K74</f>
        <v>1</v>
      </c>
      <c r="I74" s="3">
        <v>1</v>
      </c>
      <c r="J74" s="12"/>
      <c r="K74" s="70"/>
      <c r="L74" s="18">
        <f t="shared" ref="L74" si="86">M74+N74+O74</f>
        <v>2</v>
      </c>
      <c r="M74" s="3"/>
      <c r="N74" s="62">
        <v>2</v>
      </c>
      <c r="O74" s="70"/>
      <c r="P74" s="15">
        <f t="shared" ref="P74" si="87">Q74+R74+S74</f>
        <v>0</v>
      </c>
      <c r="Q74" s="3"/>
      <c r="R74" s="12"/>
      <c r="S74" s="93"/>
    </row>
    <row r="75" spans="1:19" x14ac:dyDescent="0.4">
      <c r="A75" s="26"/>
      <c r="B75" s="41" t="s">
        <v>224</v>
      </c>
      <c r="C75" s="48">
        <f>D75+H75+L75+P75</f>
        <v>8</v>
      </c>
      <c r="D75" s="37">
        <f t="shared" si="66"/>
        <v>1</v>
      </c>
      <c r="E75" s="3"/>
      <c r="F75" s="12">
        <v>1</v>
      </c>
      <c r="G75" s="70"/>
      <c r="H75" s="15">
        <f>I75+J75+K75</f>
        <v>1</v>
      </c>
      <c r="I75" s="3">
        <v>1</v>
      </c>
      <c r="J75" s="12"/>
      <c r="K75" s="70"/>
      <c r="L75" s="18">
        <f>M75+N75+O75</f>
        <v>6</v>
      </c>
      <c r="M75" s="3">
        <v>2</v>
      </c>
      <c r="N75" s="62">
        <v>4</v>
      </c>
      <c r="O75" s="70"/>
      <c r="P75" s="15">
        <f t="shared" si="78"/>
        <v>0</v>
      </c>
      <c r="Q75" s="3"/>
      <c r="R75" s="12"/>
      <c r="S75" s="93"/>
    </row>
    <row r="76" spans="1:19" x14ac:dyDescent="0.4">
      <c r="A76" s="26"/>
      <c r="B76" s="41" t="s">
        <v>125</v>
      </c>
      <c r="C76" s="48">
        <f t="shared" ref="C76" si="88">D76+H76+L76+P76</f>
        <v>2</v>
      </c>
      <c r="D76" s="37">
        <f t="shared" si="66"/>
        <v>0</v>
      </c>
      <c r="E76" s="3"/>
      <c r="F76" s="12"/>
      <c r="G76" s="70"/>
      <c r="H76" s="15">
        <f t="shared" ref="H76" si="89">I76+J76+K76</f>
        <v>0</v>
      </c>
      <c r="I76" s="3"/>
      <c r="J76" s="12"/>
      <c r="K76" s="70"/>
      <c r="L76" s="18">
        <f t="shared" ref="L76" si="90">M76+N76+O76</f>
        <v>2</v>
      </c>
      <c r="M76" s="3">
        <v>2</v>
      </c>
      <c r="N76" s="62"/>
      <c r="O76" s="70"/>
      <c r="P76" s="15">
        <f t="shared" si="78"/>
        <v>0</v>
      </c>
      <c r="Q76" s="3"/>
      <c r="R76" s="12"/>
      <c r="S76" s="93"/>
    </row>
    <row r="77" spans="1:19" x14ac:dyDescent="0.4">
      <c r="A77" s="26"/>
      <c r="B77" s="41" t="s">
        <v>35</v>
      </c>
      <c r="C77" s="48">
        <f t="shared" si="5"/>
        <v>2</v>
      </c>
      <c r="D77" s="37">
        <f t="shared" si="66"/>
        <v>0</v>
      </c>
      <c r="E77" s="3"/>
      <c r="F77" s="12"/>
      <c r="G77" s="70"/>
      <c r="H77" s="15">
        <f t="shared" si="7"/>
        <v>0</v>
      </c>
      <c r="I77" s="3"/>
      <c r="J77" s="12"/>
      <c r="K77" s="70"/>
      <c r="L77" s="18">
        <f t="shared" si="45"/>
        <v>2</v>
      </c>
      <c r="M77" s="3">
        <v>2</v>
      </c>
      <c r="N77" s="62"/>
      <c r="O77" s="70"/>
      <c r="P77" s="15">
        <f t="shared" si="78"/>
        <v>0</v>
      </c>
      <c r="Q77" s="3"/>
      <c r="R77" s="12"/>
      <c r="S77" s="93"/>
    </row>
    <row r="78" spans="1:19" x14ac:dyDescent="0.4">
      <c r="A78" s="26"/>
      <c r="B78" t="s">
        <v>288</v>
      </c>
      <c r="C78" s="48">
        <f>D78+H78+L78+P78</f>
        <v>1</v>
      </c>
      <c r="D78" s="37">
        <f>E78+F78+G78</f>
        <v>0</v>
      </c>
      <c r="E78" s="3"/>
      <c r="F78" s="12"/>
      <c r="G78" s="70"/>
      <c r="H78" s="15">
        <f>I78+J78+K78</f>
        <v>0</v>
      </c>
      <c r="I78" s="3"/>
      <c r="J78" s="12"/>
      <c r="K78" s="70"/>
      <c r="L78" s="18">
        <f>M78+N78+O78</f>
        <v>1</v>
      </c>
      <c r="M78" s="3"/>
      <c r="N78" s="62">
        <v>1</v>
      </c>
      <c r="O78" s="70"/>
      <c r="P78" s="15">
        <f>Q78+R78+S78</f>
        <v>0</v>
      </c>
      <c r="Q78" s="3"/>
      <c r="R78" s="12"/>
      <c r="S78" s="93"/>
    </row>
    <row r="79" spans="1:19" x14ac:dyDescent="0.4">
      <c r="A79" s="26"/>
      <c r="B79" s="41" t="s">
        <v>36</v>
      </c>
      <c r="C79" s="48">
        <f t="shared" ref="C79:C128" si="91">D79+H79+L79+P79</f>
        <v>1</v>
      </c>
      <c r="D79" s="37">
        <f t="shared" si="66"/>
        <v>0</v>
      </c>
      <c r="E79" s="3"/>
      <c r="F79" s="12"/>
      <c r="G79" s="70"/>
      <c r="H79" s="15">
        <f t="shared" si="7"/>
        <v>0</v>
      </c>
      <c r="I79" s="3"/>
      <c r="J79" s="12"/>
      <c r="K79" s="70"/>
      <c r="L79" s="18">
        <f t="shared" si="45"/>
        <v>1</v>
      </c>
      <c r="M79" s="3"/>
      <c r="N79" s="62">
        <v>1</v>
      </c>
      <c r="O79" s="70"/>
      <c r="P79" s="15">
        <f t="shared" si="78"/>
        <v>0</v>
      </c>
      <c r="Q79" s="3"/>
      <c r="R79" s="12"/>
      <c r="S79" s="93"/>
    </row>
    <row r="80" spans="1:19" x14ac:dyDescent="0.4">
      <c r="A80" s="26"/>
      <c r="B80" s="41" t="s">
        <v>424</v>
      </c>
      <c r="C80" s="48">
        <f t="shared" ref="C80" si="92">D80+H80+L80+P80</f>
        <v>1</v>
      </c>
      <c r="D80" s="37">
        <f t="shared" ref="D80" si="93">E80+F80+G80</f>
        <v>1</v>
      </c>
      <c r="E80" s="3"/>
      <c r="F80" s="12">
        <v>1</v>
      </c>
      <c r="G80" s="70"/>
      <c r="H80" s="15">
        <f t="shared" ref="H80" si="94">I80+J80+K80</f>
        <v>0</v>
      </c>
      <c r="I80" s="3"/>
      <c r="J80" s="12"/>
      <c r="K80" s="70"/>
      <c r="L80" s="18">
        <f t="shared" ref="L80" si="95">M80+N80+O80</f>
        <v>0</v>
      </c>
      <c r="M80" s="3"/>
      <c r="N80" s="62"/>
      <c r="O80" s="70"/>
      <c r="P80" s="15">
        <f t="shared" ref="P80" si="96">Q80+R80+S80</f>
        <v>0</v>
      </c>
      <c r="Q80" s="3"/>
      <c r="R80" s="12"/>
      <c r="S80" s="93"/>
    </row>
    <row r="81" spans="1:19" x14ac:dyDescent="0.4">
      <c r="A81" s="26"/>
      <c r="B81" s="41" t="s">
        <v>127</v>
      </c>
      <c r="C81" s="48">
        <f t="shared" si="91"/>
        <v>1</v>
      </c>
      <c r="D81" s="37">
        <f t="shared" si="66"/>
        <v>0</v>
      </c>
      <c r="E81" s="3"/>
      <c r="F81" s="12"/>
      <c r="G81" s="70"/>
      <c r="H81" s="15">
        <f t="shared" si="7"/>
        <v>0</v>
      </c>
      <c r="I81" s="3"/>
      <c r="J81" s="12"/>
      <c r="K81" s="70"/>
      <c r="L81" s="18">
        <f t="shared" si="45"/>
        <v>1</v>
      </c>
      <c r="M81" s="3"/>
      <c r="N81" s="62">
        <v>1</v>
      </c>
      <c r="O81" s="70"/>
      <c r="P81" s="15">
        <f t="shared" si="78"/>
        <v>0</v>
      </c>
      <c r="Q81" s="3"/>
      <c r="R81" s="12"/>
      <c r="S81" s="93"/>
    </row>
    <row r="82" spans="1:19" x14ac:dyDescent="0.4">
      <c r="A82" s="26"/>
      <c r="B82" s="41" t="s">
        <v>126</v>
      </c>
      <c r="C82" s="48">
        <f t="shared" si="91"/>
        <v>6</v>
      </c>
      <c r="D82" s="37">
        <f t="shared" si="66"/>
        <v>0</v>
      </c>
      <c r="E82" s="3"/>
      <c r="F82" s="12"/>
      <c r="G82" s="70"/>
      <c r="H82" s="15">
        <f t="shared" ref="H82:H137" si="97">I82+J82+K82</f>
        <v>1</v>
      </c>
      <c r="I82" s="3"/>
      <c r="J82" s="12">
        <v>1</v>
      </c>
      <c r="K82" s="70"/>
      <c r="L82" s="18">
        <f t="shared" si="45"/>
        <v>5</v>
      </c>
      <c r="M82" s="3">
        <v>1</v>
      </c>
      <c r="N82" s="62">
        <v>4</v>
      </c>
      <c r="O82" s="70"/>
      <c r="P82" s="15">
        <f t="shared" si="78"/>
        <v>0</v>
      </c>
      <c r="Q82" s="3"/>
      <c r="R82" s="12"/>
      <c r="S82" s="93"/>
    </row>
    <row r="83" spans="1:19" x14ac:dyDescent="0.4">
      <c r="A83" s="26"/>
      <c r="B83" s="41" t="s">
        <v>166</v>
      </c>
      <c r="C83" s="48">
        <f t="shared" ref="C83" si="98">D83+H83+L83+P83</f>
        <v>2</v>
      </c>
      <c r="D83" s="37">
        <f t="shared" ref="D83" si="99">E83+F83+G83</f>
        <v>0</v>
      </c>
      <c r="E83" s="3"/>
      <c r="F83" s="12"/>
      <c r="G83" s="70"/>
      <c r="H83" s="15">
        <f t="shared" ref="H83" si="100">I83+J83+K83</f>
        <v>0</v>
      </c>
      <c r="I83" s="3"/>
      <c r="J83" s="12"/>
      <c r="K83" s="70"/>
      <c r="L83" s="18">
        <f t="shared" ref="L83" si="101">M83+N83+O83</f>
        <v>2</v>
      </c>
      <c r="M83" s="3">
        <v>1</v>
      </c>
      <c r="N83" s="62">
        <v>1</v>
      </c>
      <c r="O83" s="70"/>
      <c r="P83" s="15">
        <f t="shared" ref="P83" si="102">Q83+R83+S83</f>
        <v>0</v>
      </c>
      <c r="Q83" s="3"/>
      <c r="R83" s="12"/>
      <c r="S83" s="93"/>
    </row>
    <row r="84" spans="1:19" x14ac:dyDescent="0.4">
      <c r="A84" s="26"/>
      <c r="B84" s="41" t="s">
        <v>480</v>
      </c>
      <c r="C84" s="48">
        <f t="shared" si="91"/>
        <v>1</v>
      </c>
      <c r="D84" s="37">
        <f t="shared" si="66"/>
        <v>0</v>
      </c>
      <c r="E84" s="3"/>
      <c r="F84" s="12"/>
      <c r="G84" s="70"/>
      <c r="H84" s="15">
        <f t="shared" si="97"/>
        <v>1</v>
      </c>
      <c r="I84" s="3">
        <v>1</v>
      </c>
      <c r="J84" s="12"/>
      <c r="K84" s="70"/>
      <c r="L84" s="18">
        <f t="shared" si="45"/>
        <v>0</v>
      </c>
      <c r="M84" s="3"/>
      <c r="N84" s="62"/>
      <c r="O84" s="70"/>
      <c r="P84" s="15">
        <f t="shared" si="78"/>
        <v>0</v>
      </c>
      <c r="Q84" s="3"/>
      <c r="R84" s="12"/>
      <c r="S84" s="93"/>
    </row>
    <row r="85" spans="1:19" ht="19.5" thickBot="1" x14ac:dyDescent="0.45">
      <c r="A85" s="26"/>
      <c r="B85" s="42" t="s">
        <v>301</v>
      </c>
      <c r="C85" s="49">
        <f t="shared" si="91"/>
        <v>2</v>
      </c>
      <c r="D85" s="38">
        <f t="shared" si="66"/>
        <v>0</v>
      </c>
      <c r="E85" s="20"/>
      <c r="F85" s="21"/>
      <c r="G85" s="71"/>
      <c r="H85" s="19">
        <f t="shared" si="97"/>
        <v>1</v>
      </c>
      <c r="I85" s="20"/>
      <c r="J85" s="21">
        <v>1</v>
      </c>
      <c r="K85" s="71"/>
      <c r="L85" s="22">
        <f t="shared" si="45"/>
        <v>1</v>
      </c>
      <c r="M85" s="20"/>
      <c r="N85" s="63">
        <v>1</v>
      </c>
      <c r="O85" s="71"/>
      <c r="P85" s="19">
        <f t="shared" si="78"/>
        <v>0</v>
      </c>
      <c r="Q85" s="20"/>
      <c r="R85" s="21"/>
      <c r="S85" s="89"/>
    </row>
    <row r="86" spans="1:19" ht="20.25" thickTop="1" thickBot="1" x14ac:dyDescent="0.45">
      <c r="A86" s="131" t="s">
        <v>37</v>
      </c>
      <c r="B86" s="132"/>
      <c r="C86" s="46">
        <f t="shared" si="91"/>
        <v>63</v>
      </c>
      <c r="D86" s="35">
        <f t="shared" si="66"/>
        <v>3</v>
      </c>
      <c r="E86" s="7">
        <f>SUM(E87:E106)</f>
        <v>2</v>
      </c>
      <c r="F86" s="10">
        <f>SUM(F87:F106)</f>
        <v>1</v>
      </c>
      <c r="G86" s="68">
        <f>SUM(G87:G106)</f>
        <v>0</v>
      </c>
      <c r="H86" s="13">
        <f t="shared" si="97"/>
        <v>16</v>
      </c>
      <c r="I86" s="7">
        <f>SUM(I87:I106)</f>
        <v>6</v>
      </c>
      <c r="J86" s="10">
        <f>SUM(J87:J106)</f>
        <v>10</v>
      </c>
      <c r="K86" s="68">
        <f>SUM(K87:K106)</f>
        <v>0</v>
      </c>
      <c r="L86" s="16">
        <f t="shared" si="45"/>
        <v>44</v>
      </c>
      <c r="M86" s="7">
        <f>SUM(M87:M106)</f>
        <v>17</v>
      </c>
      <c r="N86" s="60">
        <f>SUM(N87:N106)</f>
        <v>27</v>
      </c>
      <c r="O86" s="68">
        <f>SUM(O87:O106)</f>
        <v>0</v>
      </c>
      <c r="P86" s="13">
        <f t="shared" si="78"/>
        <v>0</v>
      </c>
      <c r="Q86" s="7">
        <f>SUM(Q87:Q106)</f>
        <v>0</v>
      </c>
      <c r="R86" s="10">
        <f>SUM(R87:R106)</f>
        <v>0</v>
      </c>
      <c r="S86" s="91">
        <f>SUM(S87:S106)</f>
        <v>0</v>
      </c>
    </row>
    <row r="87" spans="1:19" ht="19.5" thickTop="1" x14ac:dyDescent="0.4">
      <c r="A87" s="26"/>
      <c r="B87" s="23" t="s">
        <v>168</v>
      </c>
      <c r="C87" s="47">
        <f t="shared" si="91"/>
        <v>1</v>
      </c>
      <c r="D87" s="36">
        <f t="shared" si="66"/>
        <v>0</v>
      </c>
      <c r="E87" s="4"/>
      <c r="F87" s="11"/>
      <c r="G87" s="69"/>
      <c r="H87" s="14">
        <f t="shared" si="97"/>
        <v>0</v>
      </c>
      <c r="I87" s="4"/>
      <c r="J87" s="11"/>
      <c r="K87" s="69"/>
      <c r="L87" s="17">
        <f t="shared" si="45"/>
        <v>1</v>
      </c>
      <c r="M87" s="4">
        <v>1</v>
      </c>
      <c r="N87" s="61"/>
      <c r="O87" s="69"/>
      <c r="P87" s="14">
        <f t="shared" si="78"/>
        <v>0</v>
      </c>
      <c r="Q87" s="4"/>
      <c r="R87" s="11"/>
      <c r="S87" s="92"/>
    </row>
    <row r="88" spans="1:19" x14ac:dyDescent="0.4">
      <c r="A88" s="26"/>
      <c r="B88" t="s">
        <v>516</v>
      </c>
      <c r="C88" s="48">
        <f t="shared" si="91"/>
        <v>1</v>
      </c>
      <c r="D88" s="37">
        <f t="shared" si="66"/>
        <v>0</v>
      </c>
      <c r="E88" s="3"/>
      <c r="F88" s="12"/>
      <c r="G88" s="70"/>
      <c r="H88" s="15">
        <f t="shared" si="97"/>
        <v>0</v>
      </c>
      <c r="I88" s="3"/>
      <c r="J88" s="12"/>
      <c r="K88" s="70"/>
      <c r="L88" s="18">
        <f t="shared" si="45"/>
        <v>1</v>
      </c>
      <c r="M88" s="3">
        <v>1</v>
      </c>
      <c r="N88" s="62"/>
      <c r="O88" s="70"/>
      <c r="P88" s="15">
        <f t="shared" si="78"/>
        <v>0</v>
      </c>
      <c r="Q88" s="3"/>
      <c r="R88" s="12"/>
      <c r="S88" s="93"/>
    </row>
    <row r="89" spans="1:19" x14ac:dyDescent="0.4">
      <c r="A89" s="26"/>
      <c r="B89" s="24" t="s">
        <v>128</v>
      </c>
      <c r="C89" s="48">
        <f t="shared" si="91"/>
        <v>9</v>
      </c>
      <c r="D89" s="37">
        <f t="shared" si="66"/>
        <v>0</v>
      </c>
      <c r="E89" s="3"/>
      <c r="F89" s="12"/>
      <c r="G89" s="70"/>
      <c r="H89" s="15">
        <f t="shared" si="97"/>
        <v>1</v>
      </c>
      <c r="I89" s="3"/>
      <c r="J89" s="12">
        <v>1</v>
      </c>
      <c r="K89" s="70"/>
      <c r="L89" s="18">
        <f t="shared" si="45"/>
        <v>8</v>
      </c>
      <c r="M89" s="3">
        <v>6</v>
      </c>
      <c r="N89" s="62">
        <v>2</v>
      </c>
      <c r="O89" s="70"/>
      <c r="P89" s="15">
        <f t="shared" si="78"/>
        <v>0</v>
      </c>
      <c r="Q89" s="3"/>
      <c r="R89" s="12"/>
      <c r="S89" s="93"/>
    </row>
    <row r="90" spans="1:19" x14ac:dyDescent="0.4">
      <c r="A90" s="26"/>
      <c r="B90" t="s">
        <v>276</v>
      </c>
      <c r="C90" s="48">
        <f t="shared" ref="C90" si="103">D90+H90+L90+P90</f>
        <v>1</v>
      </c>
      <c r="D90" s="37">
        <f t="shared" ref="D90" si="104">E90+F90+G90</f>
        <v>0</v>
      </c>
      <c r="E90" s="3"/>
      <c r="F90" s="12"/>
      <c r="G90" s="70"/>
      <c r="H90" s="15">
        <f t="shared" ref="H90" si="105">I90+J90+K90</f>
        <v>0</v>
      </c>
      <c r="I90" s="3"/>
      <c r="J90" s="12"/>
      <c r="K90" s="70"/>
      <c r="L90" s="18">
        <f t="shared" ref="L90" si="106">M90+N90+O90</f>
        <v>1</v>
      </c>
      <c r="M90" s="3"/>
      <c r="N90" s="62">
        <v>1</v>
      </c>
      <c r="O90" s="70"/>
      <c r="P90" s="15">
        <f t="shared" ref="P90" si="107">Q90+R90+S90</f>
        <v>0</v>
      </c>
      <c r="Q90" s="3"/>
      <c r="R90" s="12"/>
      <c r="S90" s="93"/>
    </row>
    <row r="91" spans="1:19" x14ac:dyDescent="0.4">
      <c r="A91" s="26"/>
      <c r="B91" s="24" t="s">
        <v>225</v>
      </c>
      <c r="C91" s="48">
        <f t="shared" si="91"/>
        <v>1</v>
      </c>
      <c r="D91" s="37">
        <f t="shared" si="66"/>
        <v>0</v>
      </c>
      <c r="E91" s="3"/>
      <c r="F91" s="12"/>
      <c r="G91" s="70"/>
      <c r="H91" s="15">
        <f t="shared" si="97"/>
        <v>1</v>
      </c>
      <c r="I91" s="3"/>
      <c r="J91" s="12">
        <v>1</v>
      </c>
      <c r="K91" s="70"/>
      <c r="L91" s="18">
        <f t="shared" si="45"/>
        <v>0</v>
      </c>
      <c r="M91" s="3"/>
      <c r="N91" s="62"/>
      <c r="O91" s="70"/>
      <c r="P91" s="15">
        <f t="shared" si="78"/>
        <v>0</v>
      </c>
      <c r="Q91" s="3"/>
      <c r="R91" s="12"/>
      <c r="S91" s="93"/>
    </row>
    <row r="92" spans="1:19" x14ac:dyDescent="0.4">
      <c r="A92" s="26"/>
      <c r="B92" s="24" t="s">
        <v>129</v>
      </c>
      <c r="C92" s="48">
        <f t="shared" si="91"/>
        <v>2</v>
      </c>
      <c r="D92" s="37">
        <f t="shared" si="66"/>
        <v>0</v>
      </c>
      <c r="E92" s="3"/>
      <c r="F92" s="12"/>
      <c r="G92" s="70"/>
      <c r="H92" s="15">
        <f t="shared" si="97"/>
        <v>1</v>
      </c>
      <c r="I92" s="3">
        <v>1</v>
      </c>
      <c r="J92" s="12"/>
      <c r="K92" s="70"/>
      <c r="L92" s="18">
        <f t="shared" si="45"/>
        <v>1</v>
      </c>
      <c r="M92" s="3"/>
      <c r="N92" s="62">
        <v>1</v>
      </c>
      <c r="O92" s="70"/>
      <c r="P92" s="15">
        <f t="shared" si="78"/>
        <v>0</v>
      </c>
      <c r="Q92" s="3"/>
      <c r="R92" s="12"/>
      <c r="S92" s="93"/>
    </row>
    <row r="93" spans="1:19" x14ac:dyDescent="0.4">
      <c r="A93" s="26"/>
      <c r="B93" s="24" t="s">
        <v>169</v>
      </c>
      <c r="C93" s="48">
        <f t="shared" si="91"/>
        <v>2</v>
      </c>
      <c r="D93" s="37">
        <f t="shared" si="66"/>
        <v>0</v>
      </c>
      <c r="E93" s="3"/>
      <c r="F93" s="12"/>
      <c r="G93" s="70"/>
      <c r="H93" s="15">
        <f t="shared" si="97"/>
        <v>0</v>
      </c>
      <c r="I93" s="3"/>
      <c r="J93" s="12"/>
      <c r="K93" s="70"/>
      <c r="L93" s="18">
        <f t="shared" si="45"/>
        <v>2</v>
      </c>
      <c r="M93" s="3">
        <v>1</v>
      </c>
      <c r="N93" s="62">
        <v>1</v>
      </c>
      <c r="O93" s="70"/>
      <c r="P93" s="15">
        <f t="shared" si="78"/>
        <v>0</v>
      </c>
      <c r="Q93" s="3"/>
      <c r="R93" s="12"/>
      <c r="S93" s="93"/>
    </row>
    <row r="94" spans="1:19" x14ac:dyDescent="0.4">
      <c r="A94" s="26"/>
      <c r="B94" s="24" t="s">
        <v>38</v>
      </c>
      <c r="C94" s="48">
        <f t="shared" si="91"/>
        <v>5</v>
      </c>
      <c r="D94" s="37">
        <f t="shared" si="66"/>
        <v>2</v>
      </c>
      <c r="E94" s="3">
        <v>1</v>
      </c>
      <c r="F94" s="12">
        <v>1</v>
      </c>
      <c r="G94" s="70"/>
      <c r="H94" s="15">
        <f t="shared" si="97"/>
        <v>1</v>
      </c>
      <c r="I94" s="3"/>
      <c r="J94" s="12">
        <v>1</v>
      </c>
      <c r="K94" s="70"/>
      <c r="L94" s="18">
        <f t="shared" si="45"/>
        <v>2</v>
      </c>
      <c r="M94" s="3">
        <v>1</v>
      </c>
      <c r="N94" s="62">
        <v>1</v>
      </c>
      <c r="O94" s="70"/>
      <c r="P94" s="15">
        <f t="shared" si="78"/>
        <v>0</v>
      </c>
      <c r="Q94" s="3"/>
      <c r="R94" s="12"/>
      <c r="S94" s="93"/>
    </row>
    <row r="95" spans="1:19" x14ac:dyDescent="0.4">
      <c r="A95" s="26"/>
      <c r="B95" s="24" t="s">
        <v>39</v>
      </c>
      <c r="C95" s="48">
        <f t="shared" si="91"/>
        <v>3</v>
      </c>
      <c r="D95" s="37">
        <f t="shared" si="66"/>
        <v>0</v>
      </c>
      <c r="E95" s="3"/>
      <c r="F95" s="12"/>
      <c r="G95" s="70"/>
      <c r="H95" s="15">
        <f t="shared" si="97"/>
        <v>2</v>
      </c>
      <c r="I95" s="3">
        <v>1</v>
      </c>
      <c r="J95" s="12">
        <v>1</v>
      </c>
      <c r="K95" s="70"/>
      <c r="L95" s="18">
        <f t="shared" si="45"/>
        <v>1</v>
      </c>
      <c r="M95" s="3"/>
      <c r="N95" s="62">
        <v>1</v>
      </c>
      <c r="O95" s="70"/>
      <c r="P95" s="15">
        <f t="shared" si="78"/>
        <v>0</v>
      </c>
      <c r="Q95" s="3"/>
      <c r="R95" s="12"/>
      <c r="S95" s="93"/>
    </row>
    <row r="96" spans="1:19" x14ac:dyDescent="0.4">
      <c r="A96" s="26"/>
      <c r="B96" s="24" t="s">
        <v>40</v>
      </c>
      <c r="C96" s="48">
        <f t="shared" si="91"/>
        <v>18</v>
      </c>
      <c r="D96" s="37">
        <f t="shared" si="66"/>
        <v>0</v>
      </c>
      <c r="E96" s="3"/>
      <c r="F96" s="12"/>
      <c r="G96" s="70"/>
      <c r="H96" s="15">
        <f t="shared" si="97"/>
        <v>4</v>
      </c>
      <c r="I96" s="3">
        <v>2</v>
      </c>
      <c r="J96" s="12">
        <v>2</v>
      </c>
      <c r="K96" s="70"/>
      <c r="L96" s="18">
        <f t="shared" si="45"/>
        <v>14</v>
      </c>
      <c r="M96" s="3">
        <v>3</v>
      </c>
      <c r="N96" s="62">
        <v>11</v>
      </c>
      <c r="O96" s="70"/>
      <c r="P96" s="15">
        <f t="shared" si="78"/>
        <v>0</v>
      </c>
      <c r="Q96" s="3"/>
      <c r="R96" s="12"/>
      <c r="S96" s="93"/>
    </row>
    <row r="97" spans="1:19" x14ac:dyDescent="0.4">
      <c r="A97" s="26"/>
      <c r="B97" s="24" t="s">
        <v>226</v>
      </c>
      <c r="C97" s="48">
        <f t="shared" si="91"/>
        <v>2</v>
      </c>
      <c r="D97" s="37">
        <f t="shared" si="66"/>
        <v>0</v>
      </c>
      <c r="E97" s="3"/>
      <c r="F97" s="12"/>
      <c r="G97" s="70"/>
      <c r="H97" s="15">
        <f t="shared" si="97"/>
        <v>1</v>
      </c>
      <c r="I97" s="3"/>
      <c r="J97" s="12">
        <v>1</v>
      </c>
      <c r="K97" s="70"/>
      <c r="L97" s="18">
        <f t="shared" si="45"/>
        <v>1</v>
      </c>
      <c r="M97" s="3"/>
      <c r="N97" s="62">
        <v>1</v>
      </c>
      <c r="O97" s="70"/>
      <c r="P97" s="15">
        <f t="shared" si="78"/>
        <v>0</v>
      </c>
      <c r="Q97" s="3"/>
      <c r="R97" s="12"/>
      <c r="S97" s="93"/>
    </row>
    <row r="98" spans="1:19" x14ac:dyDescent="0.4">
      <c r="A98" s="26"/>
      <c r="B98" s="24" t="s">
        <v>227</v>
      </c>
      <c r="C98" s="48">
        <f t="shared" si="91"/>
        <v>1</v>
      </c>
      <c r="D98" s="37">
        <f t="shared" si="66"/>
        <v>0</v>
      </c>
      <c r="E98" s="3"/>
      <c r="F98" s="12"/>
      <c r="G98" s="70"/>
      <c r="H98" s="15">
        <f t="shared" si="97"/>
        <v>0</v>
      </c>
      <c r="I98" s="3"/>
      <c r="J98" s="12"/>
      <c r="K98" s="70"/>
      <c r="L98" s="18">
        <f t="shared" si="45"/>
        <v>1</v>
      </c>
      <c r="M98" s="3"/>
      <c r="N98" s="62">
        <v>1</v>
      </c>
      <c r="O98" s="70"/>
      <c r="P98" s="15">
        <f t="shared" si="78"/>
        <v>0</v>
      </c>
      <c r="Q98" s="3"/>
      <c r="R98" s="12"/>
      <c r="S98" s="93"/>
    </row>
    <row r="99" spans="1:19" x14ac:dyDescent="0.4">
      <c r="A99" s="26"/>
      <c r="B99" s="24" t="s">
        <v>42</v>
      </c>
      <c r="C99" s="48">
        <f t="shared" si="91"/>
        <v>7</v>
      </c>
      <c r="D99" s="37">
        <f t="shared" si="66"/>
        <v>0</v>
      </c>
      <c r="E99" s="3"/>
      <c r="F99" s="12"/>
      <c r="G99" s="70"/>
      <c r="H99" s="15">
        <f t="shared" si="97"/>
        <v>0</v>
      </c>
      <c r="I99" s="3"/>
      <c r="J99" s="12"/>
      <c r="K99" s="70"/>
      <c r="L99" s="18">
        <f t="shared" ref="L99:L100" si="108">M99+N99+O99</f>
        <v>7</v>
      </c>
      <c r="M99" s="3">
        <v>3</v>
      </c>
      <c r="N99" s="62">
        <v>4</v>
      </c>
      <c r="O99" s="70"/>
      <c r="P99" s="15">
        <f t="shared" si="78"/>
        <v>0</v>
      </c>
      <c r="Q99" s="3"/>
      <c r="R99" s="12"/>
      <c r="S99" s="93"/>
    </row>
    <row r="100" spans="1:19" x14ac:dyDescent="0.4">
      <c r="A100" s="26"/>
      <c r="B100" s="24" t="s">
        <v>320</v>
      </c>
      <c r="C100" s="48">
        <f t="shared" ref="C100" si="109">D100+H100+L100+P100</f>
        <v>1</v>
      </c>
      <c r="D100" s="37">
        <f t="shared" ref="D100" si="110">E100+F100+G100</f>
        <v>0</v>
      </c>
      <c r="E100" s="3"/>
      <c r="F100" s="12"/>
      <c r="G100" s="70"/>
      <c r="H100" s="15">
        <f t="shared" ref="H100" si="111">I100+J100+K100</f>
        <v>0</v>
      </c>
      <c r="I100" s="3"/>
      <c r="J100" s="12"/>
      <c r="K100" s="70"/>
      <c r="L100" s="18">
        <f t="shared" si="108"/>
        <v>1</v>
      </c>
      <c r="M100" s="3"/>
      <c r="N100" s="62">
        <v>1</v>
      </c>
      <c r="O100" s="70"/>
      <c r="P100" s="15">
        <f t="shared" ref="P100" si="112">Q100+R100+S100</f>
        <v>0</v>
      </c>
      <c r="Q100" s="3"/>
      <c r="R100" s="12"/>
      <c r="S100" s="93"/>
    </row>
    <row r="101" spans="1:19" x14ac:dyDescent="0.4">
      <c r="A101" s="26"/>
      <c r="B101" s="24" t="s">
        <v>43</v>
      </c>
      <c r="C101" s="48">
        <f t="shared" si="91"/>
        <v>3</v>
      </c>
      <c r="D101" s="37">
        <f t="shared" si="66"/>
        <v>0</v>
      </c>
      <c r="E101" s="3"/>
      <c r="F101" s="12"/>
      <c r="G101" s="70"/>
      <c r="H101" s="15">
        <f t="shared" si="97"/>
        <v>3</v>
      </c>
      <c r="I101" s="3">
        <v>1</v>
      </c>
      <c r="J101" s="12">
        <v>2</v>
      </c>
      <c r="K101" s="70"/>
      <c r="L101" s="18">
        <f t="shared" si="45"/>
        <v>0</v>
      </c>
      <c r="M101" s="3"/>
      <c r="N101" s="62"/>
      <c r="O101" s="70"/>
      <c r="P101" s="15">
        <f t="shared" si="78"/>
        <v>0</v>
      </c>
      <c r="Q101" s="3"/>
      <c r="R101" s="12"/>
      <c r="S101" s="93"/>
    </row>
    <row r="102" spans="1:19" x14ac:dyDescent="0.4">
      <c r="A102" s="26"/>
      <c r="B102" s="24" t="s">
        <v>408</v>
      </c>
      <c r="C102" s="48">
        <f t="shared" ref="C102" si="113">D102+H102+L102+P102</f>
        <v>1</v>
      </c>
      <c r="D102" s="37">
        <f t="shared" ref="D102" si="114">E102+F102+G102</f>
        <v>1</v>
      </c>
      <c r="E102" s="3">
        <v>1</v>
      </c>
      <c r="F102" s="12"/>
      <c r="G102" s="70"/>
      <c r="H102" s="15">
        <f t="shared" ref="H102" si="115">I102+J102+K102</f>
        <v>0</v>
      </c>
      <c r="I102" s="3"/>
      <c r="J102" s="12"/>
      <c r="K102" s="70"/>
      <c r="L102" s="18">
        <f t="shared" ref="L102" si="116">M102+N102+O102</f>
        <v>0</v>
      </c>
      <c r="M102" s="3"/>
      <c r="N102" s="62"/>
      <c r="O102" s="70"/>
      <c r="P102" s="15">
        <f t="shared" ref="P102" si="117">Q102+R102+S102</f>
        <v>0</v>
      </c>
      <c r="Q102" s="3"/>
      <c r="R102" s="12"/>
      <c r="S102" s="93"/>
    </row>
    <row r="103" spans="1:19" x14ac:dyDescent="0.4">
      <c r="A103" s="26"/>
      <c r="B103" s="24" t="s">
        <v>44</v>
      </c>
      <c r="C103" s="48">
        <f t="shared" si="91"/>
        <v>2</v>
      </c>
      <c r="D103" s="37">
        <f t="shared" si="66"/>
        <v>0</v>
      </c>
      <c r="E103" s="3"/>
      <c r="F103" s="12"/>
      <c r="G103" s="70"/>
      <c r="H103" s="15">
        <f t="shared" si="97"/>
        <v>1</v>
      </c>
      <c r="I103" s="3">
        <v>1</v>
      </c>
      <c r="J103" s="12"/>
      <c r="K103" s="70"/>
      <c r="L103" s="18">
        <f t="shared" si="45"/>
        <v>1</v>
      </c>
      <c r="M103" s="3"/>
      <c r="N103" s="62">
        <v>1</v>
      </c>
      <c r="O103" s="70"/>
      <c r="P103" s="15">
        <f t="shared" si="78"/>
        <v>0</v>
      </c>
      <c r="Q103" s="3"/>
      <c r="R103" s="12"/>
      <c r="S103" s="93"/>
    </row>
    <row r="104" spans="1:19" x14ac:dyDescent="0.4">
      <c r="A104" s="26"/>
      <c r="B104" s="24" t="s">
        <v>228</v>
      </c>
      <c r="C104" s="48">
        <f t="shared" ref="C104" si="118">D104+H104+L104+P104</f>
        <v>1</v>
      </c>
      <c r="D104" s="37">
        <f t="shared" ref="D104" si="119">E104+F104+G104</f>
        <v>0</v>
      </c>
      <c r="E104" s="3"/>
      <c r="F104" s="12"/>
      <c r="G104" s="70"/>
      <c r="H104" s="15">
        <f t="shared" ref="H104" si="120">I104+J104+K104</f>
        <v>0</v>
      </c>
      <c r="I104" s="3"/>
      <c r="J104" s="12"/>
      <c r="K104" s="70"/>
      <c r="L104" s="18">
        <f t="shared" ref="L104" si="121">M104+N104+O104</f>
        <v>1</v>
      </c>
      <c r="M104" s="3"/>
      <c r="N104" s="62">
        <v>1</v>
      </c>
      <c r="O104" s="70"/>
      <c r="P104" s="15">
        <f t="shared" ref="P104" si="122">Q104+R104+S104</f>
        <v>0</v>
      </c>
      <c r="Q104" s="3"/>
      <c r="R104" s="12"/>
      <c r="S104" s="93"/>
    </row>
    <row r="105" spans="1:19" x14ac:dyDescent="0.4">
      <c r="A105" s="26"/>
      <c r="B105" s="24" t="s">
        <v>304</v>
      </c>
      <c r="C105" s="48">
        <f t="shared" si="91"/>
        <v>1</v>
      </c>
      <c r="D105" s="37">
        <f t="shared" si="66"/>
        <v>0</v>
      </c>
      <c r="E105" s="3"/>
      <c r="F105" s="12"/>
      <c r="G105" s="70"/>
      <c r="H105" s="15">
        <f t="shared" si="97"/>
        <v>0</v>
      </c>
      <c r="I105" s="3"/>
      <c r="J105" s="12"/>
      <c r="K105" s="70"/>
      <c r="L105" s="18">
        <f t="shared" si="45"/>
        <v>1</v>
      </c>
      <c r="M105" s="3">
        <v>1</v>
      </c>
      <c r="N105" s="62"/>
      <c r="O105" s="70"/>
      <c r="P105" s="15">
        <f t="shared" si="78"/>
        <v>0</v>
      </c>
      <c r="Q105" s="3"/>
      <c r="R105" s="12"/>
      <c r="S105" s="93"/>
    </row>
    <row r="106" spans="1:19" ht="19.5" thickBot="1" x14ac:dyDescent="0.45">
      <c r="A106" s="26"/>
      <c r="B106" s="25" t="s">
        <v>229</v>
      </c>
      <c r="C106" s="49">
        <f t="shared" si="91"/>
        <v>1</v>
      </c>
      <c r="D106" s="38">
        <f t="shared" si="66"/>
        <v>0</v>
      </c>
      <c r="E106" s="20"/>
      <c r="F106" s="21"/>
      <c r="G106" s="71"/>
      <c r="H106" s="19">
        <f t="shared" si="97"/>
        <v>1</v>
      </c>
      <c r="I106" s="20"/>
      <c r="J106" s="21">
        <v>1</v>
      </c>
      <c r="K106" s="71"/>
      <c r="L106" s="22">
        <f t="shared" si="45"/>
        <v>0</v>
      </c>
      <c r="M106" s="20"/>
      <c r="N106" s="63"/>
      <c r="O106" s="71"/>
      <c r="P106" s="19">
        <f t="shared" si="78"/>
        <v>0</v>
      </c>
      <c r="Q106" s="20"/>
      <c r="R106" s="21"/>
      <c r="S106" s="89"/>
    </row>
    <row r="107" spans="1:19" ht="20.25" thickTop="1" thickBot="1" x14ac:dyDescent="0.45">
      <c r="A107" s="131" t="s">
        <v>114</v>
      </c>
      <c r="B107" s="132"/>
      <c r="C107" s="46">
        <f t="shared" si="91"/>
        <v>77</v>
      </c>
      <c r="D107" s="35">
        <f t="shared" si="66"/>
        <v>2</v>
      </c>
      <c r="E107" s="7">
        <f>SUM(E108:E125)</f>
        <v>1</v>
      </c>
      <c r="F107" s="10">
        <f>SUM(F108:F125)</f>
        <v>1</v>
      </c>
      <c r="G107" s="68">
        <f>SUM(G108:G125)</f>
        <v>0</v>
      </c>
      <c r="H107" s="13">
        <f t="shared" si="97"/>
        <v>10</v>
      </c>
      <c r="I107" s="7">
        <f>SUM(I108:I125)</f>
        <v>4</v>
      </c>
      <c r="J107" s="10">
        <f>SUM(J108:J125)</f>
        <v>6</v>
      </c>
      <c r="K107" s="68">
        <f>SUM(K108:K125)</f>
        <v>0</v>
      </c>
      <c r="L107" s="16">
        <f t="shared" si="45"/>
        <v>65</v>
      </c>
      <c r="M107" s="7">
        <f>SUM(M108:M125)</f>
        <v>43</v>
      </c>
      <c r="N107" s="60">
        <f>SUM(N108:N125)</f>
        <v>22</v>
      </c>
      <c r="O107" s="68">
        <f>SUM(O108:O125)</f>
        <v>0</v>
      </c>
      <c r="P107" s="13">
        <f t="shared" si="78"/>
        <v>0</v>
      </c>
      <c r="Q107" s="7">
        <f>SUM(Q108:Q125)</f>
        <v>0</v>
      </c>
      <c r="R107" s="10">
        <f>SUM(R108:R125)</f>
        <v>0</v>
      </c>
      <c r="S107" s="91">
        <f>SUM(S108:S125)</f>
        <v>0</v>
      </c>
    </row>
    <row r="108" spans="1:19" ht="19.5" thickTop="1" x14ac:dyDescent="0.4">
      <c r="A108" s="26"/>
      <c r="B108" s="23" t="s">
        <v>209</v>
      </c>
      <c r="C108" s="47">
        <f t="shared" si="91"/>
        <v>1</v>
      </c>
      <c r="D108" s="36">
        <f t="shared" si="66"/>
        <v>0</v>
      </c>
      <c r="E108" s="4"/>
      <c r="F108" s="11"/>
      <c r="G108" s="69"/>
      <c r="H108" s="14">
        <f t="shared" si="97"/>
        <v>0</v>
      </c>
      <c r="I108" s="4"/>
      <c r="J108" s="11"/>
      <c r="K108" s="69"/>
      <c r="L108" s="17">
        <f t="shared" si="45"/>
        <v>1</v>
      </c>
      <c r="M108" s="4">
        <v>1</v>
      </c>
      <c r="N108" s="61"/>
      <c r="O108" s="69"/>
      <c r="P108" s="14">
        <f t="shared" si="78"/>
        <v>0</v>
      </c>
      <c r="Q108" s="4"/>
      <c r="R108" s="11"/>
      <c r="S108" s="92"/>
    </row>
    <row r="109" spans="1:19" x14ac:dyDescent="0.4">
      <c r="A109" s="26"/>
      <c r="B109" s="24" t="s">
        <v>45</v>
      </c>
      <c r="C109" s="48">
        <f t="shared" si="91"/>
        <v>9</v>
      </c>
      <c r="D109" s="37">
        <f t="shared" si="66"/>
        <v>0</v>
      </c>
      <c r="E109" s="3"/>
      <c r="F109" s="12"/>
      <c r="G109" s="70"/>
      <c r="H109" s="15">
        <f t="shared" si="97"/>
        <v>0</v>
      </c>
      <c r="I109" s="3"/>
      <c r="J109" s="12"/>
      <c r="K109" s="70"/>
      <c r="L109" s="18">
        <f t="shared" si="45"/>
        <v>9</v>
      </c>
      <c r="M109" s="3">
        <v>6</v>
      </c>
      <c r="N109" s="62">
        <v>3</v>
      </c>
      <c r="O109" s="70"/>
      <c r="P109" s="15">
        <f t="shared" si="78"/>
        <v>0</v>
      </c>
      <c r="Q109" s="3"/>
      <c r="R109" s="12"/>
      <c r="S109" s="93"/>
    </row>
    <row r="110" spans="1:19" x14ac:dyDescent="0.4">
      <c r="A110" s="26"/>
      <c r="B110" s="24" t="s">
        <v>171</v>
      </c>
      <c r="C110" s="48">
        <f t="shared" si="91"/>
        <v>5</v>
      </c>
      <c r="D110" s="37">
        <f t="shared" si="66"/>
        <v>0</v>
      </c>
      <c r="E110" s="3"/>
      <c r="F110" s="12"/>
      <c r="G110" s="70"/>
      <c r="H110" s="15">
        <f t="shared" si="97"/>
        <v>0</v>
      </c>
      <c r="I110" s="3"/>
      <c r="J110" s="12"/>
      <c r="K110" s="70"/>
      <c r="L110" s="18">
        <f t="shared" si="45"/>
        <v>5</v>
      </c>
      <c r="M110" s="3">
        <v>5</v>
      </c>
      <c r="N110" s="62"/>
      <c r="O110" s="70"/>
      <c r="P110" s="15">
        <f t="shared" si="78"/>
        <v>0</v>
      </c>
      <c r="Q110" s="3"/>
      <c r="R110" s="12"/>
      <c r="S110" s="93"/>
    </row>
    <row r="111" spans="1:19" x14ac:dyDescent="0.4">
      <c r="A111" s="26"/>
      <c r="B111" s="24" t="s">
        <v>46</v>
      </c>
      <c r="C111" s="48">
        <f t="shared" si="91"/>
        <v>4</v>
      </c>
      <c r="D111" s="37">
        <f t="shared" si="66"/>
        <v>0</v>
      </c>
      <c r="E111" s="3"/>
      <c r="F111" s="12"/>
      <c r="G111" s="70"/>
      <c r="H111" s="15">
        <f t="shared" si="97"/>
        <v>2</v>
      </c>
      <c r="I111" s="3">
        <v>1</v>
      </c>
      <c r="J111" s="12">
        <v>1</v>
      </c>
      <c r="K111" s="70"/>
      <c r="L111" s="18">
        <f t="shared" si="45"/>
        <v>2</v>
      </c>
      <c r="M111" s="3">
        <v>1</v>
      </c>
      <c r="N111" s="62">
        <v>1</v>
      </c>
      <c r="O111" s="70"/>
      <c r="P111" s="15">
        <f t="shared" si="78"/>
        <v>0</v>
      </c>
      <c r="Q111" s="3"/>
      <c r="R111" s="12"/>
      <c r="S111" s="93"/>
    </row>
    <row r="112" spans="1:19" x14ac:dyDescent="0.4">
      <c r="A112" s="26"/>
      <c r="B112" s="24" t="s">
        <v>230</v>
      </c>
      <c r="C112" s="48">
        <f t="shared" si="91"/>
        <v>2</v>
      </c>
      <c r="D112" s="37">
        <f t="shared" si="66"/>
        <v>0</v>
      </c>
      <c r="E112" s="3"/>
      <c r="F112" s="12"/>
      <c r="G112" s="70"/>
      <c r="H112" s="15">
        <f t="shared" si="97"/>
        <v>2</v>
      </c>
      <c r="I112" s="3">
        <v>2</v>
      </c>
      <c r="J112" s="12"/>
      <c r="K112" s="70"/>
      <c r="L112" s="18">
        <f t="shared" si="45"/>
        <v>0</v>
      </c>
      <c r="M112" s="3"/>
      <c r="N112" s="62"/>
      <c r="O112" s="70"/>
      <c r="P112" s="15">
        <f t="shared" si="78"/>
        <v>0</v>
      </c>
      <c r="Q112" s="3"/>
      <c r="R112" s="12"/>
      <c r="S112" s="93"/>
    </row>
    <row r="113" spans="1:19" x14ac:dyDescent="0.4">
      <c r="A113" s="26"/>
      <c r="B113" s="24" t="s">
        <v>48</v>
      </c>
      <c r="C113" s="48">
        <f t="shared" si="91"/>
        <v>4</v>
      </c>
      <c r="D113" s="37">
        <f t="shared" si="66"/>
        <v>0</v>
      </c>
      <c r="E113" s="3"/>
      <c r="F113" s="12"/>
      <c r="G113" s="70"/>
      <c r="H113" s="15">
        <f t="shared" si="97"/>
        <v>0</v>
      </c>
      <c r="I113" s="3"/>
      <c r="J113" s="12"/>
      <c r="K113" s="70"/>
      <c r="L113" s="18">
        <f t="shared" si="45"/>
        <v>4</v>
      </c>
      <c r="M113" s="3">
        <v>2</v>
      </c>
      <c r="N113" s="62">
        <v>2</v>
      </c>
      <c r="O113" s="70"/>
      <c r="P113" s="15">
        <f t="shared" si="78"/>
        <v>0</v>
      </c>
      <c r="Q113" s="3"/>
      <c r="R113" s="12"/>
      <c r="S113" s="93"/>
    </row>
    <row r="114" spans="1:19" x14ac:dyDescent="0.4">
      <c r="A114" s="26"/>
      <c r="B114" s="24" t="s">
        <v>517</v>
      </c>
      <c r="C114" s="48">
        <f t="shared" ref="C114" si="123">D114+H114+L114+P114</f>
        <v>1</v>
      </c>
      <c r="D114" s="37">
        <f t="shared" ref="D114" si="124">E114+F114+G114</f>
        <v>0</v>
      </c>
      <c r="E114" s="3"/>
      <c r="F114" s="12"/>
      <c r="G114" s="70"/>
      <c r="H114" s="15">
        <f t="shared" ref="H114" si="125">I114+J114+K114</f>
        <v>0</v>
      </c>
      <c r="I114" s="3"/>
      <c r="J114" s="12"/>
      <c r="K114" s="70"/>
      <c r="L114" s="18">
        <f t="shared" ref="L114" si="126">M114+N114+O114</f>
        <v>1</v>
      </c>
      <c r="M114" s="3">
        <v>1</v>
      </c>
      <c r="N114" s="62"/>
      <c r="O114" s="70"/>
      <c r="P114" s="15">
        <f t="shared" ref="P114" si="127">Q114+R114+S114</f>
        <v>0</v>
      </c>
      <c r="Q114" s="3"/>
      <c r="R114" s="12"/>
      <c r="S114" s="93"/>
    </row>
    <row r="115" spans="1:19" x14ac:dyDescent="0.4">
      <c r="A115" s="26"/>
      <c r="B115" s="24" t="s">
        <v>50</v>
      </c>
      <c r="C115" s="48">
        <f t="shared" si="91"/>
        <v>11</v>
      </c>
      <c r="D115" s="37">
        <f t="shared" si="66"/>
        <v>0</v>
      </c>
      <c r="E115" s="3"/>
      <c r="F115" s="12"/>
      <c r="G115" s="70"/>
      <c r="H115" s="15">
        <f t="shared" si="97"/>
        <v>0</v>
      </c>
      <c r="I115" s="3"/>
      <c r="J115" s="12"/>
      <c r="K115" s="70"/>
      <c r="L115" s="18">
        <f t="shared" si="45"/>
        <v>11</v>
      </c>
      <c r="M115" s="3">
        <v>5</v>
      </c>
      <c r="N115" s="62">
        <v>6</v>
      </c>
      <c r="O115" s="70"/>
      <c r="P115" s="15">
        <f t="shared" si="78"/>
        <v>0</v>
      </c>
      <c r="Q115" s="3"/>
      <c r="R115" s="12"/>
      <c r="S115" s="93"/>
    </row>
    <row r="116" spans="1:19" x14ac:dyDescent="0.4">
      <c r="A116" s="26"/>
      <c r="B116" s="24" t="s">
        <v>51</v>
      </c>
      <c r="C116" s="48">
        <f t="shared" si="91"/>
        <v>10</v>
      </c>
      <c r="D116" s="37">
        <f t="shared" si="66"/>
        <v>1</v>
      </c>
      <c r="E116" s="3">
        <v>1</v>
      </c>
      <c r="F116" s="12"/>
      <c r="G116" s="70"/>
      <c r="H116" s="15">
        <f t="shared" si="97"/>
        <v>1</v>
      </c>
      <c r="I116" s="3"/>
      <c r="J116" s="12">
        <v>1</v>
      </c>
      <c r="K116" s="70"/>
      <c r="L116" s="18">
        <f t="shared" si="45"/>
        <v>8</v>
      </c>
      <c r="M116" s="3">
        <v>5</v>
      </c>
      <c r="N116" s="62">
        <v>3</v>
      </c>
      <c r="O116" s="70"/>
      <c r="P116" s="15">
        <f t="shared" si="78"/>
        <v>0</v>
      </c>
      <c r="Q116" s="3"/>
      <c r="R116" s="12"/>
      <c r="S116" s="93"/>
    </row>
    <row r="117" spans="1:19" x14ac:dyDescent="0.4">
      <c r="A117" s="26"/>
      <c r="B117" s="24" t="s">
        <v>210</v>
      </c>
      <c r="C117" s="48">
        <f t="shared" si="91"/>
        <v>2</v>
      </c>
      <c r="D117" s="37">
        <f t="shared" si="66"/>
        <v>1</v>
      </c>
      <c r="E117" s="3"/>
      <c r="F117" s="12">
        <v>1</v>
      </c>
      <c r="G117" s="70"/>
      <c r="H117" s="15">
        <f t="shared" si="97"/>
        <v>0</v>
      </c>
      <c r="I117" s="3"/>
      <c r="J117" s="12"/>
      <c r="K117" s="70"/>
      <c r="L117" s="18">
        <f t="shared" si="45"/>
        <v>1</v>
      </c>
      <c r="M117" s="3">
        <v>1</v>
      </c>
      <c r="N117" s="62"/>
      <c r="O117" s="70"/>
      <c r="P117" s="15">
        <f t="shared" si="78"/>
        <v>0</v>
      </c>
      <c r="Q117" s="3"/>
      <c r="R117" s="12"/>
      <c r="S117" s="93"/>
    </row>
    <row r="118" spans="1:19" x14ac:dyDescent="0.4">
      <c r="A118" s="26"/>
      <c r="B118" t="s">
        <v>355</v>
      </c>
      <c r="C118" s="48">
        <f t="shared" si="91"/>
        <v>1</v>
      </c>
      <c r="D118" s="37">
        <f t="shared" ref="D118" si="128">E118+F118+G118</f>
        <v>0</v>
      </c>
      <c r="E118" s="3"/>
      <c r="F118" s="12"/>
      <c r="G118" s="70"/>
      <c r="H118" s="15">
        <f t="shared" si="97"/>
        <v>0</v>
      </c>
      <c r="I118" s="3"/>
      <c r="J118" s="12"/>
      <c r="K118" s="70"/>
      <c r="L118" s="18">
        <f t="shared" si="45"/>
        <v>1</v>
      </c>
      <c r="M118" s="3">
        <v>1</v>
      </c>
      <c r="N118" s="62"/>
      <c r="O118" s="70"/>
      <c r="P118" s="15">
        <f t="shared" si="78"/>
        <v>0</v>
      </c>
      <c r="Q118" s="3"/>
      <c r="R118" s="12"/>
      <c r="S118" s="93"/>
    </row>
    <row r="119" spans="1:19" x14ac:dyDescent="0.4">
      <c r="A119" s="26"/>
      <c r="B119" s="24" t="s">
        <v>53</v>
      </c>
      <c r="C119" s="48">
        <f t="shared" si="91"/>
        <v>10</v>
      </c>
      <c r="D119" s="37">
        <f t="shared" ref="D119:D171" si="129">E119+F119+G119</f>
        <v>0</v>
      </c>
      <c r="E119" s="3"/>
      <c r="F119" s="12"/>
      <c r="G119" s="70"/>
      <c r="H119" s="15">
        <f t="shared" si="97"/>
        <v>3</v>
      </c>
      <c r="I119" s="3">
        <v>1</v>
      </c>
      <c r="J119" s="12">
        <v>2</v>
      </c>
      <c r="K119" s="70"/>
      <c r="L119" s="18">
        <f t="shared" si="45"/>
        <v>7</v>
      </c>
      <c r="M119" s="3">
        <v>2</v>
      </c>
      <c r="N119" s="62">
        <v>5</v>
      </c>
      <c r="O119" s="70"/>
      <c r="P119" s="15">
        <f t="shared" si="78"/>
        <v>0</v>
      </c>
      <c r="Q119" s="3"/>
      <c r="R119" s="12"/>
      <c r="S119" s="93"/>
    </row>
    <row r="120" spans="1:19" x14ac:dyDescent="0.4">
      <c r="A120" s="26"/>
      <c r="B120" s="24" t="s">
        <v>174</v>
      </c>
      <c r="C120" s="48">
        <f t="shared" si="91"/>
        <v>4</v>
      </c>
      <c r="D120" s="37">
        <f t="shared" si="129"/>
        <v>0</v>
      </c>
      <c r="E120" s="3"/>
      <c r="F120" s="12"/>
      <c r="G120" s="70"/>
      <c r="H120" s="15">
        <f t="shared" si="97"/>
        <v>1</v>
      </c>
      <c r="I120" s="3"/>
      <c r="J120" s="12">
        <v>1</v>
      </c>
      <c r="K120" s="70"/>
      <c r="L120" s="18">
        <f t="shared" si="45"/>
        <v>3</v>
      </c>
      <c r="M120" s="3">
        <v>3</v>
      </c>
      <c r="N120" s="62"/>
      <c r="O120" s="70"/>
      <c r="P120" s="15">
        <f t="shared" si="78"/>
        <v>0</v>
      </c>
      <c r="Q120" s="3"/>
      <c r="R120" s="12"/>
      <c r="S120" s="93"/>
    </row>
    <row r="121" spans="1:19" x14ac:dyDescent="0.4">
      <c r="A121" s="26"/>
      <c r="B121" s="24" t="s">
        <v>321</v>
      </c>
      <c r="C121" s="48">
        <f t="shared" ref="C121" si="130">D121+H121+L121+P121</f>
        <v>1</v>
      </c>
      <c r="D121" s="37">
        <f t="shared" ref="D121" si="131">E121+F121+G121</f>
        <v>0</v>
      </c>
      <c r="E121" s="3"/>
      <c r="F121" s="12"/>
      <c r="G121" s="70"/>
      <c r="H121" s="15">
        <f t="shared" ref="H121" si="132">I121+J121+K121</f>
        <v>0</v>
      </c>
      <c r="I121" s="3"/>
      <c r="J121" s="12"/>
      <c r="K121" s="70"/>
      <c r="L121" s="18">
        <f t="shared" ref="L121" si="133">M121+N121+O121</f>
        <v>1</v>
      </c>
      <c r="M121" s="3">
        <v>1</v>
      </c>
      <c r="N121" s="62"/>
      <c r="O121" s="70"/>
      <c r="P121" s="15">
        <f t="shared" ref="P121" si="134">Q121+R121+S121</f>
        <v>0</v>
      </c>
      <c r="Q121" s="3"/>
      <c r="R121" s="12"/>
      <c r="S121" s="93"/>
    </row>
    <row r="122" spans="1:19" x14ac:dyDescent="0.4">
      <c r="A122" s="26"/>
      <c r="B122" s="24" t="s">
        <v>133</v>
      </c>
      <c r="C122" s="48">
        <f t="shared" si="91"/>
        <v>7</v>
      </c>
      <c r="D122" s="37">
        <f t="shared" si="129"/>
        <v>0</v>
      </c>
      <c r="E122" s="3"/>
      <c r="F122" s="12"/>
      <c r="G122" s="70"/>
      <c r="H122" s="15">
        <f t="shared" si="97"/>
        <v>1</v>
      </c>
      <c r="I122" s="3"/>
      <c r="J122" s="12">
        <v>1</v>
      </c>
      <c r="K122" s="70"/>
      <c r="L122" s="18">
        <f t="shared" si="45"/>
        <v>6</v>
      </c>
      <c r="M122" s="3">
        <v>5</v>
      </c>
      <c r="N122" s="62">
        <v>1</v>
      </c>
      <c r="O122" s="70"/>
      <c r="P122" s="15">
        <f t="shared" si="78"/>
        <v>0</v>
      </c>
      <c r="Q122" s="3"/>
      <c r="R122" s="12"/>
      <c r="S122" s="93"/>
    </row>
    <row r="123" spans="1:19" x14ac:dyDescent="0.4">
      <c r="A123" s="26"/>
      <c r="B123" s="24" t="s">
        <v>245</v>
      </c>
      <c r="C123" s="48">
        <f t="shared" si="91"/>
        <v>1</v>
      </c>
      <c r="D123" s="37">
        <f t="shared" si="129"/>
        <v>0</v>
      </c>
      <c r="E123" s="3"/>
      <c r="F123" s="12"/>
      <c r="G123" s="70"/>
      <c r="H123" s="15">
        <f t="shared" si="97"/>
        <v>0</v>
      </c>
      <c r="I123" s="3"/>
      <c r="J123" s="12"/>
      <c r="K123" s="70"/>
      <c r="L123" s="18">
        <f t="shared" si="45"/>
        <v>1</v>
      </c>
      <c r="M123" s="3">
        <v>1</v>
      </c>
      <c r="N123" s="62"/>
      <c r="O123" s="70"/>
      <c r="P123" s="15">
        <f t="shared" ref="P123:P173" si="135">Q123+R123+S123</f>
        <v>0</v>
      </c>
      <c r="Q123" s="3"/>
      <c r="R123" s="12"/>
      <c r="S123" s="93"/>
    </row>
    <row r="124" spans="1:19" x14ac:dyDescent="0.4">
      <c r="A124" s="26"/>
      <c r="B124" t="s">
        <v>356</v>
      </c>
      <c r="C124" s="48">
        <f t="shared" ref="C124" si="136">D124+H124+L124+P124</f>
        <v>2</v>
      </c>
      <c r="D124" s="37">
        <f t="shared" si="129"/>
        <v>0</v>
      </c>
      <c r="E124" s="3"/>
      <c r="F124" s="12"/>
      <c r="G124" s="70"/>
      <c r="H124" s="15">
        <f t="shared" ref="H124" si="137">I124+J124+K124</f>
        <v>0</v>
      </c>
      <c r="I124" s="3"/>
      <c r="J124" s="12"/>
      <c r="K124" s="70"/>
      <c r="L124" s="18">
        <f t="shared" ref="L124" si="138">M124+N124+O124</f>
        <v>2</v>
      </c>
      <c r="M124" s="3">
        <v>2</v>
      </c>
      <c r="N124" s="62"/>
      <c r="O124" s="70"/>
      <c r="P124" s="15">
        <f t="shared" si="135"/>
        <v>0</v>
      </c>
      <c r="Q124" s="3"/>
      <c r="R124" s="12"/>
      <c r="S124" s="93"/>
    </row>
    <row r="125" spans="1:19" ht="19.5" thickBot="1" x14ac:dyDescent="0.45">
      <c r="A125" s="26"/>
      <c r="B125" s="24" t="s">
        <v>57</v>
      </c>
      <c r="C125" s="48">
        <f t="shared" si="91"/>
        <v>2</v>
      </c>
      <c r="D125" s="37">
        <f t="shared" si="129"/>
        <v>0</v>
      </c>
      <c r="E125" s="3"/>
      <c r="F125" s="12"/>
      <c r="G125" s="70"/>
      <c r="H125" s="15">
        <f t="shared" si="97"/>
        <v>0</v>
      </c>
      <c r="I125" s="3"/>
      <c r="J125" s="12"/>
      <c r="K125" s="70"/>
      <c r="L125" s="18">
        <f t="shared" si="45"/>
        <v>2</v>
      </c>
      <c r="M125" s="3">
        <v>1</v>
      </c>
      <c r="N125" s="62">
        <v>1</v>
      </c>
      <c r="O125" s="70"/>
      <c r="P125" s="15">
        <f t="shared" si="135"/>
        <v>0</v>
      </c>
      <c r="Q125" s="3"/>
      <c r="R125" s="12"/>
      <c r="S125" s="93"/>
    </row>
    <row r="126" spans="1:19" ht="20.25" thickTop="1" thickBot="1" x14ac:dyDescent="0.45">
      <c r="A126" s="131" t="s">
        <v>58</v>
      </c>
      <c r="B126" s="132"/>
      <c r="C126" s="46">
        <f t="shared" si="91"/>
        <v>10</v>
      </c>
      <c r="D126" s="35">
        <f t="shared" si="129"/>
        <v>0</v>
      </c>
      <c r="E126" s="7">
        <f>SUM(E127:E130)</f>
        <v>0</v>
      </c>
      <c r="F126" s="10">
        <f>SUM(F127:F130)</f>
        <v>0</v>
      </c>
      <c r="G126" s="68">
        <f>SUM(G127:G130)</f>
        <v>0</v>
      </c>
      <c r="H126" s="13">
        <f t="shared" si="97"/>
        <v>3</v>
      </c>
      <c r="I126" s="7">
        <f>SUM(I127:I130)</f>
        <v>3</v>
      </c>
      <c r="J126" s="10">
        <f>SUM(J127:J130)</f>
        <v>0</v>
      </c>
      <c r="K126" s="68">
        <f>SUM(K127:K130)</f>
        <v>0</v>
      </c>
      <c r="L126" s="16">
        <f t="shared" si="45"/>
        <v>7</v>
      </c>
      <c r="M126" s="7">
        <f>SUM(M127:M130)</f>
        <v>3</v>
      </c>
      <c r="N126" s="60">
        <f>SUM(N127:N130)</f>
        <v>4</v>
      </c>
      <c r="O126" s="68">
        <f>SUM(O127:O130)</f>
        <v>0</v>
      </c>
      <c r="P126" s="13">
        <f t="shared" si="135"/>
        <v>0</v>
      </c>
      <c r="Q126" s="7">
        <f>SUM(Q127:Q130)</f>
        <v>0</v>
      </c>
      <c r="R126" s="10">
        <f>SUM(R127:R130)</f>
        <v>0</v>
      </c>
      <c r="S126" s="91">
        <f>SUM(S127:S130)</f>
        <v>0</v>
      </c>
    </row>
    <row r="127" spans="1:19" ht="19.5" thickTop="1" x14ac:dyDescent="0.4">
      <c r="A127" s="26"/>
      <c r="B127" s="23" t="s">
        <v>176</v>
      </c>
      <c r="C127" s="47">
        <f t="shared" si="91"/>
        <v>1</v>
      </c>
      <c r="D127" s="36">
        <f t="shared" si="129"/>
        <v>0</v>
      </c>
      <c r="E127" s="4"/>
      <c r="F127" s="11"/>
      <c r="G127" s="69"/>
      <c r="H127" s="14">
        <f t="shared" si="97"/>
        <v>0</v>
      </c>
      <c r="I127" s="4"/>
      <c r="J127" s="11"/>
      <c r="K127" s="69"/>
      <c r="L127" s="17">
        <f t="shared" si="45"/>
        <v>1</v>
      </c>
      <c r="M127" s="4">
        <v>1</v>
      </c>
      <c r="N127" s="61"/>
      <c r="O127" s="69"/>
      <c r="P127" s="14">
        <f t="shared" si="135"/>
        <v>0</v>
      </c>
      <c r="Q127" s="4"/>
      <c r="R127" s="11"/>
      <c r="S127" s="92"/>
    </row>
    <row r="128" spans="1:19" x14ac:dyDescent="0.4">
      <c r="A128" s="26"/>
      <c r="B128" s="24" t="s">
        <v>59</v>
      </c>
      <c r="C128" s="48">
        <f t="shared" si="91"/>
        <v>3</v>
      </c>
      <c r="D128" s="37">
        <f t="shared" si="129"/>
        <v>0</v>
      </c>
      <c r="E128" s="3"/>
      <c r="F128" s="12"/>
      <c r="G128" s="70"/>
      <c r="H128" s="14">
        <f t="shared" si="97"/>
        <v>1</v>
      </c>
      <c r="I128" s="3">
        <v>1</v>
      </c>
      <c r="J128" s="12"/>
      <c r="K128" s="70"/>
      <c r="L128" s="18">
        <f t="shared" si="45"/>
        <v>2</v>
      </c>
      <c r="M128" s="3"/>
      <c r="N128" s="62">
        <v>2</v>
      </c>
      <c r="O128" s="70"/>
      <c r="P128" s="15">
        <f t="shared" si="135"/>
        <v>0</v>
      </c>
      <c r="Q128" s="3"/>
      <c r="R128" s="12"/>
      <c r="S128" s="93"/>
    </row>
    <row r="129" spans="1:19" x14ac:dyDescent="0.4">
      <c r="A129" s="26"/>
      <c r="B129" s="24" t="s">
        <v>60</v>
      </c>
      <c r="C129" s="48">
        <f t="shared" ref="C129:C190" si="139">D129+H129+L129+P129</f>
        <v>3</v>
      </c>
      <c r="D129" s="37">
        <f t="shared" si="129"/>
        <v>0</v>
      </c>
      <c r="E129" s="3"/>
      <c r="F129" s="12"/>
      <c r="G129" s="70"/>
      <c r="H129" s="14">
        <f t="shared" si="97"/>
        <v>1</v>
      </c>
      <c r="I129" s="3">
        <v>1</v>
      </c>
      <c r="J129" s="12"/>
      <c r="K129" s="70"/>
      <c r="L129" s="18">
        <f t="shared" si="45"/>
        <v>2</v>
      </c>
      <c r="M129" s="3">
        <v>1</v>
      </c>
      <c r="N129" s="62">
        <v>1</v>
      </c>
      <c r="O129" s="70"/>
      <c r="P129" s="15">
        <f t="shared" si="135"/>
        <v>0</v>
      </c>
      <c r="Q129" s="3"/>
      <c r="R129" s="12"/>
      <c r="S129" s="93"/>
    </row>
    <row r="130" spans="1:19" ht="19.5" thickBot="1" x14ac:dyDescent="0.45">
      <c r="A130" s="26"/>
      <c r="B130" s="25" t="s">
        <v>135</v>
      </c>
      <c r="C130" s="49">
        <f t="shared" si="139"/>
        <v>3</v>
      </c>
      <c r="D130" s="38">
        <f t="shared" si="129"/>
        <v>0</v>
      </c>
      <c r="E130" s="20"/>
      <c r="F130" s="21"/>
      <c r="G130" s="71"/>
      <c r="H130" s="14">
        <f t="shared" si="97"/>
        <v>1</v>
      </c>
      <c r="I130" s="20">
        <v>1</v>
      </c>
      <c r="J130" s="21"/>
      <c r="K130" s="71"/>
      <c r="L130" s="22">
        <f t="shared" si="45"/>
        <v>2</v>
      </c>
      <c r="M130" s="20">
        <v>1</v>
      </c>
      <c r="N130" s="63">
        <v>1</v>
      </c>
      <c r="O130" s="71"/>
      <c r="P130" s="19">
        <f t="shared" si="135"/>
        <v>0</v>
      </c>
      <c r="Q130" s="20"/>
      <c r="R130" s="21"/>
      <c r="S130" s="89"/>
    </row>
    <row r="131" spans="1:19" ht="20.25" thickTop="1" thickBot="1" x14ac:dyDescent="0.45">
      <c r="A131" s="131" t="s">
        <v>61</v>
      </c>
      <c r="B131" s="132"/>
      <c r="C131" s="46">
        <f t="shared" si="139"/>
        <v>227</v>
      </c>
      <c r="D131" s="35">
        <f t="shared" si="129"/>
        <v>25</v>
      </c>
      <c r="E131" s="7">
        <f>SUM(E132:E168)</f>
        <v>24</v>
      </c>
      <c r="F131" s="10">
        <f>SUM(F132:F168)</f>
        <v>1</v>
      </c>
      <c r="G131" s="68">
        <f>SUM(G132:G168)</f>
        <v>0</v>
      </c>
      <c r="H131" s="13">
        <f t="shared" si="97"/>
        <v>54</v>
      </c>
      <c r="I131" s="7">
        <f>SUM(I132:I168)</f>
        <v>38</v>
      </c>
      <c r="J131" s="10">
        <f>SUM(J132:J168)</f>
        <v>16</v>
      </c>
      <c r="K131" s="68">
        <f>SUM(K132:K168)</f>
        <v>0</v>
      </c>
      <c r="L131" s="16">
        <f t="shared" si="45"/>
        <v>147</v>
      </c>
      <c r="M131" s="7">
        <f>SUM(M132:M168)</f>
        <v>77</v>
      </c>
      <c r="N131" s="60">
        <f>SUM(N132:N168)</f>
        <v>70</v>
      </c>
      <c r="O131" s="68">
        <f>SUM(O132:O168)</f>
        <v>0</v>
      </c>
      <c r="P131" s="13">
        <f t="shared" si="135"/>
        <v>1</v>
      </c>
      <c r="Q131" s="7">
        <f>SUM(Q132:Q168)</f>
        <v>1</v>
      </c>
      <c r="R131" s="10">
        <f>SUM(R132:R168)</f>
        <v>0</v>
      </c>
      <c r="S131" s="91">
        <f>SUM(S132:S168)</f>
        <v>0</v>
      </c>
    </row>
    <row r="132" spans="1:19" ht="19.5" thickTop="1" x14ac:dyDescent="0.4">
      <c r="A132" s="26"/>
      <c r="B132" s="23" t="s">
        <v>179</v>
      </c>
      <c r="C132" s="47">
        <f t="shared" si="139"/>
        <v>6</v>
      </c>
      <c r="D132" s="36">
        <f t="shared" si="129"/>
        <v>1</v>
      </c>
      <c r="E132" s="4">
        <v>1</v>
      </c>
      <c r="F132" s="11"/>
      <c r="G132" s="69"/>
      <c r="H132" s="14">
        <f t="shared" si="97"/>
        <v>0</v>
      </c>
      <c r="I132" s="4"/>
      <c r="J132" s="11"/>
      <c r="K132" s="69"/>
      <c r="L132" s="17">
        <f t="shared" ref="L132:L240" si="140">M132+N132+O132</f>
        <v>5</v>
      </c>
      <c r="M132" s="4">
        <v>2</v>
      </c>
      <c r="N132" s="61">
        <v>3</v>
      </c>
      <c r="O132" s="69"/>
      <c r="P132" s="14">
        <f t="shared" si="135"/>
        <v>0</v>
      </c>
      <c r="Q132" s="4"/>
      <c r="R132" s="11"/>
      <c r="S132" s="92"/>
    </row>
    <row r="133" spans="1:19" x14ac:dyDescent="0.4">
      <c r="A133" s="26"/>
      <c r="B133" s="24" t="s">
        <v>256</v>
      </c>
      <c r="C133" s="48">
        <f t="shared" si="139"/>
        <v>1</v>
      </c>
      <c r="D133" s="37">
        <f t="shared" si="129"/>
        <v>0</v>
      </c>
      <c r="E133" s="3"/>
      <c r="F133" s="12"/>
      <c r="G133" s="70"/>
      <c r="H133" s="14">
        <f t="shared" si="97"/>
        <v>1</v>
      </c>
      <c r="I133" s="3"/>
      <c r="J133" s="12">
        <v>1</v>
      </c>
      <c r="K133" s="70"/>
      <c r="L133" s="18">
        <f t="shared" si="140"/>
        <v>0</v>
      </c>
      <c r="M133" s="3"/>
      <c r="N133" s="62"/>
      <c r="O133" s="70"/>
      <c r="P133" s="15">
        <f t="shared" si="135"/>
        <v>0</v>
      </c>
      <c r="Q133" s="3"/>
      <c r="R133" s="12"/>
      <c r="S133" s="93"/>
    </row>
    <row r="134" spans="1:19" x14ac:dyDescent="0.4">
      <c r="A134" s="26"/>
      <c r="B134" s="24" t="s">
        <v>63</v>
      </c>
      <c r="C134" s="48">
        <f t="shared" si="139"/>
        <v>1</v>
      </c>
      <c r="D134" s="37">
        <f t="shared" si="129"/>
        <v>0</v>
      </c>
      <c r="E134" s="3"/>
      <c r="F134" s="12"/>
      <c r="G134" s="70"/>
      <c r="H134" s="14">
        <f t="shared" si="97"/>
        <v>0</v>
      </c>
      <c r="I134" s="3"/>
      <c r="J134" s="12"/>
      <c r="K134" s="70"/>
      <c r="L134" s="18">
        <f t="shared" si="140"/>
        <v>1</v>
      </c>
      <c r="M134" s="3"/>
      <c r="N134" s="62">
        <v>1</v>
      </c>
      <c r="O134" s="70"/>
      <c r="P134" s="15">
        <f t="shared" si="135"/>
        <v>0</v>
      </c>
      <c r="Q134" s="3"/>
      <c r="R134" s="12"/>
      <c r="S134" s="93"/>
    </row>
    <row r="135" spans="1:19" x14ac:dyDescent="0.4">
      <c r="A135" s="26"/>
      <c r="B135" s="24" t="s">
        <v>263</v>
      </c>
      <c r="C135" s="48">
        <f t="shared" si="139"/>
        <v>1</v>
      </c>
      <c r="D135" s="37">
        <f t="shared" si="129"/>
        <v>1</v>
      </c>
      <c r="E135" s="3">
        <v>1</v>
      </c>
      <c r="F135" s="12"/>
      <c r="G135" s="70"/>
      <c r="H135" s="14">
        <f t="shared" si="97"/>
        <v>0</v>
      </c>
      <c r="I135" s="3"/>
      <c r="J135" s="12"/>
      <c r="K135" s="70"/>
      <c r="L135" s="18">
        <f t="shared" si="140"/>
        <v>0</v>
      </c>
      <c r="M135" s="3"/>
      <c r="N135" s="62"/>
      <c r="O135" s="70"/>
      <c r="P135" s="15">
        <f t="shared" si="135"/>
        <v>0</v>
      </c>
      <c r="Q135" s="3"/>
      <c r="R135" s="12"/>
      <c r="S135" s="93"/>
    </row>
    <row r="136" spans="1:19" x14ac:dyDescent="0.4">
      <c r="A136" s="26"/>
      <c r="B136" s="24" t="s">
        <v>180</v>
      </c>
      <c r="C136" s="48">
        <f t="shared" si="139"/>
        <v>3</v>
      </c>
      <c r="D136" s="37">
        <f t="shared" si="129"/>
        <v>0</v>
      </c>
      <c r="E136" s="3"/>
      <c r="F136" s="12"/>
      <c r="G136" s="70"/>
      <c r="H136" s="14">
        <f t="shared" si="97"/>
        <v>2</v>
      </c>
      <c r="I136" s="3">
        <v>2</v>
      </c>
      <c r="J136" s="12"/>
      <c r="K136" s="70"/>
      <c r="L136" s="18">
        <f t="shared" si="140"/>
        <v>1</v>
      </c>
      <c r="M136" s="3"/>
      <c r="N136" s="62">
        <v>1</v>
      </c>
      <c r="O136" s="70"/>
      <c r="P136" s="15">
        <f t="shared" si="135"/>
        <v>0</v>
      </c>
      <c r="Q136" s="3"/>
      <c r="R136" s="12"/>
      <c r="S136" s="93"/>
    </row>
    <row r="137" spans="1:19" x14ac:dyDescent="0.4">
      <c r="A137" s="26"/>
      <c r="B137" s="24" t="s">
        <v>246</v>
      </c>
      <c r="C137" s="48">
        <f t="shared" si="139"/>
        <v>1</v>
      </c>
      <c r="D137" s="37">
        <f t="shared" si="129"/>
        <v>0</v>
      </c>
      <c r="E137" s="3"/>
      <c r="F137" s="12"/>
      <c r="G137" s="70"/>
      <c r="H137" s="14">
        <f t="shared" si="97"/>
        <v>0</v>
      </c>
      <c r="I137" s="3"/>
      <c r="J137" s="12"/>
      <c r="K137" s="70"/>
      <c r="L137" s="18">
        <f t="shared" si="140"/>
        <v>1</v>
      </c>
      <c r="M137" s="3">
        <v>1</v>
      </c>
      <c r="N137" s="62"/>
      <c r="O137" s="70"/>
      <c r="P137" s="15">
        <f t="shared" si="135"/>
        <v>0</v>
      </c>
      <c r="Q137" s="3"/>
      <c r="R137" s="12"/>
      <c r="S137" s="93"/>
    </row>
    <row r="138" spans="1:19" x14ac:dyDescent="0.4">
      <c r="A138" s="26"/>
      <c r="B138" s="24" t="s">
        <v>136</v>
      </c>
      <c r="C138" s="48">
        <f t="shared" si="139"/>
        <v>6</v>
      </c>
      <c r="D138" s="37">
        <f t="shared" si="129"/>
        <v>0</v>
      </c>
      <c r="E138" s="3"/>
      <c r="F138" s="12"/>
      <c r="G138" s="70"/>
      <c r="H138" s="14">
        <f t="shared" ref="H138:H210" si="141">I138+J138+K138</f>
        <v>0</v>
      </c>
      <c r="I138" s="3"/>
      <c r="J138" s="12"/>
      <c r="K138" s="70"/>
      <c r="L138" s="18">
        <f t="shared" si="140"/>
        <v>6</v>
      </c>
      <c r="M138" s="3">
        <v>3</v>
      </c>
      <c r="N138" s="62">
        <v>3</v>
      </c>
      <c r="O138" s="70"/>
      <c r="P138" s="15">
        <f t="shared" si="135"/>
        <v>0</v>
      </c>
      <c r="Q138" s="3"/>
      <c r="R138" s="12"/>
      <c r="S138" s="93"/>
    </row>
    <row r="139" spans="1:19" x14ac:dyDescent="0.4">
      <c r="A139" s="26"/>
      <c r="B139" s="24" t="s">
        <v>64</v>
      </c>
      <c r="C139" s="48">
        <f t="shared" si="139"/>
        <v>22</v>
      </c>
      <c r="D139" s="37">
        <f t="shared" si="129"/>
        <v>0</v>
      </c>
      <c r="E139" s="3"/>
      <c r="F139" s="12"/>
      <c r="G139" s="70"/>
      <c r="H139" s="14">
        <f t="shared" si="141"/>
        <v>6</v>
      </c>
      <c r="I139" s="3">
        <v>5</v>
      </c>
      <c r="J139" s="12">
        <v>1</v>
      </c>
      <c r="K139" s="70"/>
      <c r="L139" s="18">
        <f t="shared" si="140"/>
        <v>16</v>
      </c>
      <c r="M139" s="3">
        <v>9</v>
      </c>
      <c r="N139" s="62">
        <v>7</v>
      </c>
      <c r="O139" s="70"/>
      <c r="P139" s="15">
        <f t="shared" si="135"/>
        <v>0</v>
      </c>
      <c r="Q139" s="3"/>
      <c r="R139" s="12"/>
      <c r="S139" s="93"/>
    </row>
    <row r="140" spans="1:19" x14ac:dyDescent="0.4">
      <c r="A140" s="26"/>
      <c r="B140" s="24" t="s">
        <v>65</v>
      </c>
      <c r="C140" s="48">
        <f t="shared" si="139"/>
        <v>28</v>
      </c>
      <c r="D140" s="37">
        <f t="shared" si="129"/>
        <v>5</v>
      </c>
      <c r="E140" s="3">
        <v>4</v>
      </c>
      <c r="F140" s="12">
        <v>1</v>
      </c>
      <c r="G140" s="70"/>
      <c r="H140" s="14">
        <f t="shared" si="141"/>
        <v>3</v>
      </c>
      <c r="I140" s="3">
        <v>3</v>
      </c>
      <c r="J140" s="12"/>
      <c r="K140" s="70"/>
      <c r="L140" s="18">
        <f t="shared" si="140"/>
        <v>20</v>
      </c>
      <c r="M140" s="3">
        <v>13</v>
      </c>
      <c r="N140" s="62">
        <v>7</v>
      </c>
      <c r="O140" s="70"/>
      <c r="P140" s="15">
        <f t="shared" si="135"/>
        <v>0</v>
      </c>
      <c r="Q140" s="3"/>
      <c r="R140" s="12"/>
      <c r="S140" s="93"/>
    </row>
    <row r="141" spans="1:19" x14ac:dyDescent="0.4">
      <c r="A141" s="26"/>
      <c r="B141" s="24" t="s">
        <v>68</v>
      </c>
      <c r="C141" s="48">
        <f t="shared" si="139"/>
        <v>7</v>
      </c>
      <c r="D141" s="37">
        <f t="shared" si="129"/>
        <v>0</v>
      </c>
      <c r="E141" s="3"/>
      <c r="F141" s="12"/>
      <c r="G141" s="70"/>
      <c r="H141" s="14">
        <f t="shared" si="141"/>
        <v>3</v>
      </c>
      <c r="I141" s="3">
        <v>1</v>
      </c>
      <c r="J141" s="12">
        <v>2</v>
      </c>
      <c r="K141" s="70"/>
      <c r="L141" s="18">
        <f t="shared" si="140"/>
        <v>4</v>
      </c>
      <c r="M141" s="3"/>
      <c r="N141" s="62">
        <v>4</v>
      </c>
      <c r="O141" s="70"/>
      <c r="P141" s="15">
        <f t="shared" si="135"/>
        <v>0</v>
      </c>
      <c r="Q141" s="3"/>
      <c r="R141" s="12"/>
      <c r="S141" s="93"/>
    </row>
    <row r="142" spans="1:19" x14ac:dyDescent="0.4">
      <c r="A142" s="26"/>
      <c r="B142" s="24" t="s">
        <v>181</v>
      </c>
      <c r="C142" s="48">
        <f t="shared" si="139"/>
        <v>2</v>
      </c>
      <c r="D142" s="37">
        <f t="shared" si="129"/>
        <v>0</v>
      </c>
      <c r="E142" s="3"/>
      <c r="F142" s="12"/>
      <c r="G142" s="70"/>
      <c r="H142" s="14">
        <f t="shared" si="141"/>
        <v>0</v>
      </c>
      <c r="I142" s="3"/>
      <c r="J142" s="12"/>
      <c r="K142" s="70"/>
      <c r="L142" s="18">
        <f t="shared" si="140"/>
        <v>2</v>
      </c>
      <c r="M142" s="3">
        <v>2</v>
      </c>
      <c r="N142" s="62"/>
      <c r="O142" s="70"/>
      <c r="P142" s="15">
        <f t="shared" si="135"/>
        <v>0</v>
      </c>
      <c r="Q142" s="3"/>
      <c r="R142" s="12"/>
      <c r="S142" s="93"/>
    </row>
    <row r="143" spans="1:19" x14ac:dyDescent="0.4">
      <c r="A143" s="26"/>
      <c r="B143" s="24" t="s">
        <v>69</v>
      </c>
      <c r="C143" s="48">
        <f t="shared" si="139"/>
        <v>23</v>
      </c>
      <c r="D143" s="37">
        <f t="shared" si="129"/>
        <v>3</v>
      </c>
      <c r="E143" s="3">
        <v>3</v>
      </c>
      <c r="F143" s="12"/>
      <c r="G143" s="70"/>
      <c r="H143" s="14">
        <f t="shared" si="141"/>
        <v>6</v>
      </c>
      <c r="I143" s="3">
        <v>5</v>
      </c>
      <c r="J143" s="12">
        <v>1</v>
      </c>
      <c r="K143" s="70"/>
      <c r="L143" s="18">
        <f t="shared" si="140"/>
        <v>14</v>
      </c>
      <c r="M143" s="3">
        <v>8</v>
      </c>
      <c r="N143" s="62">
        <v>6</v>
      </c>
      <c r="O143" s="70"/>
      <c r="P143" s="15">
        <f t="shared" si="135"/>
        <v>0</v>
      </c>
      <c r="Q143" s="3"/>
      <c r="R143" s="12"/>
      <c r="S143" s="93"/>
    </row>
    <row r="144" spans="1:19" x14ac:dyDescent="0.4">
      <c r="A144" s="26"/>
      <c r="B144" s="24" t="s">
        <v>426</v>
      </c>
      <c r="C144" s="48">
        <f t="shared" ref="C144" si="142">D144+H144+L144+P144</f>
        <v>1</v>
      </c>
      <c r="D144" s="37">
        <f t="shared" ref="D144" si="143">E144+F144+G144</f>
        <v>0</v>
      </c>
      <c r="E144" s="3"/>
      <c r="F144" s="12"/>
      <c r="G144" s="70"/>
      <c r="H144" s="14">
        <f t="shared" si="141"/>
        <v>1</v>
      </c>
      <c r="I144" s="3"/>
      <c r="J144" s="12">
        <v>1</v>
      </c>
      <c r="K144" s="70"/>
      <c r="L144" s="18">
        <f t="shared" ref="L144" si="144">M144+N144+O144</f>
        <v>0</v>
      </c>
      <c r="M144" s="3"/>
      <c r="N144" s="62"/>
      <c r="O144" s="70"/>
      <c r="P144" s="15">
        <f t="shared" ref="P144" si="145">Q144+R144+S144</f>
        <v>0</v>
      </c>
      <c r="Q144" s="3"/>
      <c r="R144" s="12"/>
      <c r="S144" s="93"/>
    </row>
    <row r="145" spans="1:19" x14ac:dyDescent="0.4">
      <c r="A145" s="26"/>
      <c r="B145" s="24" t="s">
        <v>70</v>
      </c>
      <c r="C145" s="48">
        <f t="shared" si="139"/>
        <v>6</v>
      </c>
      <c r="D145" s="37">
        <f t="shared" si="129"/>
        <v>1</v>
      </c>
      <c r="E145" s="3">
        <v>1</v>
      </c>
      <c r="F145" s="12"/>
      <c r="G145" s="70"/>
      <c r="H145" s="14">
        <f t="shared" si="141"/>
        <v>3</v>
      </c>
      <c r="I145" s="3">
        <v>1</v>
      </c>
      <c r="J145" s="12">
        <v>2</v>
      </c>
      <c r="K145" s="70"/>
      <c r="L145" s="18">
        <f t="shared" si="140"/>
        <v>2</v>
      </c>
      <c r="M145" s="3">
        <v>2</v>
      </c>
      <c r="N145" s="62"/>
      <c r="O145" s="70"/>
      <c r="P145" s="15">
        <f t="shared" si="135"/>
        <v>0</v>
      </c>
      <c r="Q145" s="3"/>
      <c r="R145" s="12"/>
      <c r="S145" s="93"/>
    </row>
    <row r="146" spans="1:19" x14ac:dyDescent="0.4">
      <c r="A146" s="26"/>
      <c r="B146" s="24" t="s">
        <v>71</v>
      </c>
      <c r="C146" s="48">
        <f t="shared" si="139"/>
        <v>27</v>
      </c>
      <c r="D146" s="37">
        <f t="shared" si="129"/>
        <v>2</v>
      </c>
      <c r="E146" s="3">
        <v>2</v>
      </c>
      <c r="F146" s="12"/>
      <c r="G146" s="70"/>
      <c r="H146" s="14">
        <f t="shared" si="141"/>
        <v>8</v>
      </c>
      <c r="I146" s="3">
        <v>6</v>
      </c>
      <c r="J146" s="12">
        <v>2</v>
      </c>
      <c r="K146" s="70"/>
      <c r="L146" s="18">
        <f t="shared" si="140"/>
        <v>17</v>
      </c>
      <c r="M146" s="3">
        <v>9</v>
      </c>
      <c r="N146" s="62">
        <v>8</v>
      </c>
      <c r="O146" s="70"/>
      <c r="P146" s="15">
        <f t="shared" si="135"/>
        <v>0</v>
      </c>
      <c r="Q146" s="3"/>
      <c r="R146" s="12"/>
      <c r="S146" s="93"/>
    </row>
    <row r="147" spans="1:19" x14ac:dyDescent="0.4">
      <c r="A147" s="26"/>
      <c r="B147" s="24" t="s">
        <v>358</v>
      </c>
      <c r="C147" s="48">
        <f t="shared" si="139"/>
        <v>1</v>
      </c>
      <c r="D147" s="37">
        <f t="shared" si="129"/>
        <v>1</v>
      </c>
      <c r="E147" s="3">
        <v>1</v>
      </c>
      <c r="F147" s="12"/>
      <c r="G147" s="70"/>
      <c r="H147" s="14">
        <f t="shared" ref="H147" si="146">I147+J147+K147</f>
        <v>0</v>
      </c>
      <c r="I147" s="3"/>
      <c r="J147" s="12"/>
      <c r="K147" s="70"/>
      <c r="L147" s="18">
        <f t="shared" si="140"/>
        <v>0</v>
      </c>
      <c r="M147" s="3"/>
      <c r="N147" s="62"/>
      <c r="O147" s="70"/>
      <c r="P147" s="15">
        <f t="shared" si="135"/>
        <v>0</v>
      </c>
      <c r="Q147" s="3"/>
      <c r="R147" s="12"/>
      <c r="S147" s="93"/>
    </row>
    <row r="148" spans="1:19" x14ac:dyDescent="0.4">
      <c r="A148" s="26"/>
      <c r="B148" s="24" t="s">
        <v>73</v>
      </c>
      <c r="C148" s="48">
        <f t="shared" si="139"/>
        <v>1</v>
      </c>
      <c r="D148" s="37">
        <f t="shared" si="129"/>
        <v>0</v>
      </c>
      <c r="E148" s="3"/>
      <c r="F148" s="12"/>
      <c r="G148" s="70"/>
      <c r="H148" s="14">
        <f t="shared" si="141"/>
        <v>0</v>
      </c>
      <c r="I148" s="3"/>
      <c r="J148" s="12"/>
      <c r="K148" s="70"/>
      <c r="L148" s="18">
        <f t="shared" si="140"/>
        <v>1</v>
      </c>
      <c r="M148" s="3"/>
      <c r="N148" s="62">
        <v>1</v>
      </c>
      <c r="O148" s="70"/>
      <c r="P148" s="15">
        <f t="shared" si="135"/>
        <v>0</v>
      </c>
      <c r="Q148" s="3"/>
      <c r="R148" s="12"/>
      <c r="S148" s="93"/>
    </row>
    <row r="149" spans="1:19" x14ac:dyDescent="0.4">
      <c r="A149" s="26"/>
      <c r="B149" s="24" t="s">
        <v>182</v>
      </c>
      <c r="C149" s="48">
        <f t="shared" si="139"/>
        <v>2</v>
      </c>
      <c r="D149" s="37">
        <f t="shared" si="129"/>
        <v>0</v>
      </c>
      <c r="E149" s="3"/>
      <c r="F149" s="12"/>
      <c r="G149" s="70"/>
      <c r="H149" s="14">
        <f t="shared" si="141"/>
        <v>0</v>
      </c>
      <c r="I149" s="3"/>
      <c r="J149" s="12"/>
      <c r="K149" s="70"/>
      <c r="L149" s="18">
        <f t="shared" si="140"/>
        <v>2</v>
      </c>
      <c r="M149" s="3">
        <v>2</v>
      </c>
      <c r="N149" s="62"/>
      <c r="O149" s="70"/>
      <c r="P149" s="15">
        <f t="shared" si="135"/>
        <v>0</v>
      </c>
      <c r="Q149" s="3"/>
      <c r="R149" s="12"/>
      <c r="S149" s="93"/>
    </row>
    <row r="150" spans="1:19" x14ac:dyDescent="0.4">
      <c r="A150" s="26"/>
      <c r="B150" s="24" t="s">
        <v>74</v>
      </c>
      <c r="C150" s="48">
        <f t="shared" si="139"/>
        <v>3</v>
      </c>
      <c r="D150" s="37">
        <f t="shared" si="129"/>
        <v>0</v>
      </c>
      <c r="E150" s="3"/>
      <c r="F150" s="12"/>
      <c r="G150" s="70"/>
      <c r="H150" s="14">
        <f t="shared" si="141"/>
        <v>1</v>
      </c>
      <c r="I150" s="3">
        <v>1</v>
      </c>
      <c r="J150" s="12"/>
      <c r="K150" s="70"/>
      <c r="L150" s="18">
        <f t="shared" si="140"/>
        <v>2</v>
      </c>
      <c r="M150" s="3">
        <v>1</v>
      </c>
      <c r="N150" s="62">
        <v>1</v>
      </c>
      <c r="O150" s="70"/>
      <c r="P150" s="15">
        <f t="shared" si="135"/>
        <v>0</v>
      </c>
      <c r="Q150" s="3"/>
      <c r="R150" s="12"/>
      <c r="S150" s="93"/>
    </row>
    <row r="151" spans="1:19" x14ac:dyDescent="0.4">
      <c r="A151" s="26"/>
      <c r="B151" s="24" t="s">
        <v>75</v>
      </c>
      <c r="C151" s="48">
        <f t="shared" si="139"/>
        <v>7</v>
      </c>
      <c r="D151" s="37">
        <f t="shared" si="129"/>
        <v>2</v>
      </c>
      <c r="E151" s="3">
        <v>2</v>
      </c>
      <c r="F151" s="12"/>
      <c r="G151" s="70"/>
      <c r="H151" s="14">
        <f t="shared" si="141"/>
        <v>2</v>
      </c>
      <c r="I151" s="3">
        <v>2</v>
      </c>
      <c r="J151" s="12"/>
      <c r="K151" s="70"/>
      <c r="L151" s="18">
        <f t="shared" si="140"/>
        <v>3</v>
      </c>
      <c r="M151" s="3">
        <v>3</v>
      </c>
      <c r="N151" s="62"/>
      <c r="O151" s="70"/>
      <c r="P151" s="15">
        <f t="shared" si="135"/>
        <v>0</v>
      </c>
      <c r="Q151" s="3"/>
      <c r="R151" s="12"/>
      <c r="S151" s="93"/>
    </row>
    <row r="152" spans="1:19" x14ac:dyDescent="0.4">
      <c r="A152" s="26"/>
      <c r="B152" s="24" t="s">
        <v>183</v>
      </c>
      <c r="C152" s="48">
        <f t="shared" si="139"/>
        <v>1</v>
      </c>
      <c r="D152" s="37">
        <f t="shared" si="129"/>
        <v>0</v>
      </c>
      <c r="E152" s="3"/>
      <c r="F152" s="12"/>
      <c r="G152" s="70"/>
      <c r="H152" s="14">
        <f t="shared" si="141"/>
        <v>1</v>
      </c>
      <c r="I152" s="3">
        <v>1</v>
      </c>
      <c r="J152" s="12"/>
      <c r="K152" s="70"/>
      <c r="L152" s="18">
        <f t="shared" si="140"/>
        <v>0</v>
      </c>
      <c r="M152" s="3"/>
      <c r="N152" s="62"/>
      <c r="O152" s="70"/>
      <c r="P152" s="15">
        <f t="shared" si="135"/>
        <v>0</v>
      </c>
      <c r="Q152" s="3"/>
      <c r="R152" s="12"/>
      <c r="S152" s="93"/>
    </row>
    <row r="153" spans="1:19" x14ac:dyDescent="0.4">
      <c r="A153" s="26"/>
      <c r="B153" s="24" t="s">
        <v>184</v>
      </c>
      <c r="C153" s="48">
        <f t="shared" si="139"/>
        <v>1</v>
      </c>
      <c r="D153" s="37">
        <f t="shared" si="129"/>
        <v>0</v>
      </c>
      <c r="E153" s="3"/>
      <c r="F153" s="12"/>
      <c r="G153" s="70"/>
      <c r="H153" s="14">
        <f t="shared" si="141"/>
        <v>1</v>
      </c>
      <c r="I153" s="3">
        <v>1</v>
      </c>
      <c r="J153" s="12"/>
      <c r="K153" s="70"/>
      <c r="L153" s="18">
        <f t="shared" si="140"/>
        <v>0</v>
      </c>
      <c r="M153" s="3"/>
      <c r="N153" s="62"/>
      <c r="O153" s="70"/>
      <c r="P153" s="15">
        <f t="shared" si="135"/>
        <v>0</v>
      </c>
      <c r="Q153" s="3"/>
      <c r="R153" s="12"/>
      <c r="S153" s="93"/>
    </row>
    <row r="154" spans="1:19" x14ac:dyDescent="0.4">
      <c r="A154" s="26"/>
      <c r="B154" s="24" t="s">
        <v>473</v>
      </c>
      <c r="C154" s="48">
        <f t="shared" si="139"/>
        <v>1</v>
      </c>
      <c r="D154" s="37">
        <f t="shared" si="129"/>
        <v>0</v>
      </c>
      <c r="E154" s="3"/>
      <c r="F154" s="12"/>
      <c r="G154" s="70"/>
      <c r="H154" s="14">
        <f t="shared" si="141"/>
        <v>0</v>
      </c>
      <c r="I154" s="3"/>
      <c r="J154" s="12"/>
      <c r="K154" s="70"/>
      <c r="L154" s="18">
        <f t="shared" si="140"/>
        <v>1</v>
      </c>
      <c r="M154" s="3">
        <v>1</v>
      </c>
      <c r="N154" s="62"/>
      <c r="O154" s="70"/>
      <c r="P154" s="15">
        <f t="shared" si="135"/>
        <v>0</v>
      </c>
      <c r="Q154" s="3"/>
      <c r="R154" s="12"/>
      <c r="S154" s="93"/>
    </row>
    <row r="155" spans="1:19" x14ac:dyDescent="0.4">
      <c r="A155" s="26"/>
      <c r="B155" s="24" t="s">
        <v>76</v>
      </c>
      <c r="C155" s="48">
        <f t="shared" si="139"/>
        <v>2</v>
      </c>
      <c r="D155" s="37">
        <f t="shared" si="129"/>
        <v>2</v>
      </c>
      <c r="E155" s="3">
        <v>2</v>
      </c>
      <c r="F155" s="12"/>
      <c r="G155" s="70"/>
      <c r="H155" s="14">
        <f t="shared" si="141"/>
        <v>0</v>
      </c>
      <c r="I155" s="3"/>
      <c r="J155" s="12"/>
      <c r="K155" s="70"/>
      <c r="L155" s="18">
        <f t="shared" si="140"/>
        <v>0</v>
      </c>
      <c r="M155" s="3"/>
      <c r="N155" s="62"/>
      <c r="O155" s="70"/>
      <c r="P155" s="15">
        <f t="shared" si="135"/>
        <v>0</v>
      </c>
      <c r="Q155" s="3"/>
      <c r="R155" s="12"/>
      <c r="S155" s="93"/>
    </row>
    <row r="156" spans="1:19" x14ac:dyDescent="0.4">
      <c r="A156" s="26"/>
      <c r="B156" s="24" t="s">
        <v>77</v>
      </c>
      <c r="C156" s="48">
        <f t="shared" si="139"/>
        <v>7</v>
      </c>
      <c r="D156" s="37">
        <f t="shared" si="129"/>
        <v>0</v>
      </c>
      <c r="E156" s="3"/>
      <c r="F156" s="12"/>
      <c r="G156" s="70"/>
      <c r="H156" s="14">
        <f t="shared" si="141"/>
        <v>0</v>
      </c>
      <c r="I156" s="3"/>
      <c r="J156" s="12"/>
      <c r="K156" s="70"/>
      <c r="L156" s="18">
        <f t="shared" si="140"/>
        <v>7</v>
      </c>
      <c r="M156" s="3">
        <v>3</v>
      </c>
      <c r="N156" s="62">
        <v>4</v>
      </c>
      <c r="O156" s="70"/>
      <c r="P156" s="15">
        <f t="shared" si="135"/>
        <v>0</v>
      </c>
      <c r="Q156" s="3"/>
      <c r="R156" s="12"/>
      <c r="S156" s="93"/>
    </row>
    <row r="157" spans="1:19" x14ac:dyDescent="0.4">
      <c r="A157" s="26"/>
      <c r="B157" s="24" t="s">
        <v>78</v>
      </c>
      <c r="C157" s="48">
        <f t="shared" si="139"/>
        <v>1</v>
      </c>
      <c r="D157" s="37">
        <f t="shared" si="129"/>
        <v>0</v>
      </c>
      <c r="E157" s="3"/>
      <c r="F157" s="12"/>
      <c r="G157" s="70"/>
      <c r="H157" s="14">
        <f t="shared" si="141"/>
        <v>0</v>
      </c>
      <c r="I157" s="3"/>
      <c r="J157" s="12"/>
      <c r="K157" s="70"/>
      <c r="L157" s="18">
        <f t="shared" si="140"/>
        <v>1</v>
      </c>
      <c r="M157" s="3">
        <v>1</v>
      </c>
      <c r="N157" s="62"/>
      <c r="O157" s="70"/>
      <c r="P157" s="15">
        <f t="shared" si="135"/>
        <v>0</v>
      </c>
      <c r="Q157" s="3"/>
      <c r="R157" s="12"/>
      <c r="S157" s="93"/>
    </row>
    <row r="158" spans="1:19" x14ac:dyDescent="0.4">
      <c r="A158" s="26"/>
      <c r="B158" s="24" t="s">
        <v>264</v>
      </c>
      <c r="C158" s="48">
        <f t="shared" si="139"/>
        <v>2</v>
      </c>
      <c r="D158" s="37">
        <f t="shared" si="129"/>
        <v>0</v>
      </c>
      <c r="E158" s="3"/>
      <c r="F158" s="12"/>
      <c r="G158" s="70"/>
      <c r="H158" s="14">
        <f t="shared" si="141"/>
        <v>0</v>
      </c>
      <c r="I158" s="3"/>
      <c r="J158" s="12"/>
      <c r="K158" s="70"/>
      <c r="L158" s="18">
        <f t="shared" si="140"/>
        <v>2</v>
      </c>
      <c r="M158" s="3">
        <v>1</v>
      </c>
      <c r="N158" s="62">
        <v>1</v>
      </c>
      <c r="O158" s="70"/>
      <c r="P158" s="15">
        <f t="shared" si="135"/>
        <v>0</v>
      </c>
      <c r="Q158" s="3"/>
      <c r="R158" s="12"/>
      <c r="S158" s="93"/>
    </row>
    <row r="159" spans="1:19" x14ac:dyDescent="0.4">
      <c r="A159" s="26"/>
      <c r="B159" s="24" t="s">
        <v>79</v>
      </c>
      <c r="C159" s="48">
        <f t="shared" si="139"/>
        <v>18</v>
      </c>
      <c r="D159" s="37">
        <f t="shared" si="129"/>
        <v>1</v>
      </c>
      <c r="E159" s="3">
        <v>1</v>
      </c>
      <c r="F159" s="12"/>
      <c r="G159" s="70"/>
      <c r="H159" s="14">
        <f t="shared" si="141"/>
        <v>3</v>
      </c>
      <c r="I159" s="3"/>
      <c r="J159" s="12">
        <v>3</v>
      </c>
      <c r="K159" s="70"/>
      <c r="L159" s="18">
        <f t="shared" si="140"/>
        <v>13</v>
      </c>
      <c r="M159" s="3">
        <v>5</v>
      </c>
      <c r="N159" s="62">
        <v>8</v>
      </c>
      <c r="O159" s="70"/>
      <c r="P159" s="15">
        <f t="shared" si="135"/>
        <v>1</v>
      </c>
      <c r="Q159" s="3">
        <v>1</v>
      </c>
      <c r="R159" s="12"/>
      <c r="S159" s="93"/>
    </row>
    <row r="160" spans="1:19" x14ac:dyDescent="0.4">
      <c r="A160" s="26"/>
      <c r="B160" s="24" t="s">
        <v>231</v>
      </c>
      <c r="C160" s="48">
        <f t="shared" si="139"/>
        <v>1</v>
      </c>
      <c r="D160" s="37">
        <f t="shared" si="129"/>
        <v>0</v>
      </c>
      <c r="E160" s="3"/>
      <c r="F160" s="12"/>
      <c r="G160" s="70"/>
      <c r="H160" s="14">
        <f t="shared" si="141"/>
        <v>0</v>
      </c>
      <c r="I160" s="3"/>
      <c r="J160" s="12"/>
      <c r="K160" s="70"/>
      <c r="L160" s="18">
        <f t="shared" si="140"/>
        <v>1</v>
      </c>
      <c r="M160" s="3"/>
      <c r="N160" s="62">
        <v>1</v>
      </c>
      <c r="O160" s="70"/>
      <c r="P160" s="15">
        <f t="shared" si="135"/>
        <v>0</v>
      </c>
      <c r="Q160" s="3"/>
      <c r="R160" s="12"/>
      <c r="S160" s="93"/>
    </row>
    <row r="161" spans="1:19" x14ac:dyDescent="0.4">
      <c r="A161" s="26"/>
      <c r="B161" s="24" t="s">
        <v>80</v>
      </c>
      <c r="C161" s="48">
        <f t="shared" si="139"/>
        <v>16</v>
      </c>
      <c r="D161" s="37">
        <f t="shared" si="129"/>
        <v>0</v>
      </c>
      <c r="E161" s="3"/>
      <c r="F161" s="12"/>
      <c r="G161" s="70"/>
      <c r="H161" s="14">
        <f t="shared" si="141"/>
        <v>5</v>
      </c>
      <c r="I161" s="3">
        <v>4</v>
      </c>
      <c r="J161" s="12">
        <v>1</v>
      </c>
      <c r="K161" s="70"/>
      <c r="L161" s="18">
        <f t="shared" si="140"/>
        <v>11</v>
      </c>
      <c r="M161" s="3">
        <v>3</v>
      </c>
      <c r="N161" s="62">
        <v>8</v>
      </c>
      <c r="O161" s="70"/>
      <c r="P161" s="15">
        <f t="shared" si="135"/>
        <v>0</v>
      </c>
      <c r="Q161" s="3"/>
      <c r="R161" s="12"/>
      <c r="S161" s="93"/>
    </row>
    <row r="162" spans="1:19" x14ac:dyDescent="0.4">
      <c r="A162" s="26"/>
      <c r="B162" s="24" t="s">
        <v>185</v>
      </c>
      <c r="C162" s="48">
        <f t="shared" si="139"/>
        <v>2</v>
      </c>
      <c r="D162" s="37">
        <f t="shared" si="129"/>
        <v>0</v>
      </c>
      <c r="E162" s="3"/>
      <c r="F162" s="12"/>
      <c r="G162" s="70"/>
      <c r="H162" s="14">
        <f t="shared" si="141"/>
        <v>0</v>
      </c>
      <c r="I162" s="3"/>
      <c r="J162" s="12"/>
      <c r="K162" s="70"/>
      <c r="L162" s="18">
        <f t="shared" si="140"/>
        <v>2</v>
      </c>
      <c r="M162" s="3">
        <v>1</v>
      </c>
      <c r="N162" s="62">
        <v>1</v>
      </c>
      <c r="O162" s="70"/>
      <c r="P162" s="15">
        <f t="shared" si="135"/>
        <v>0</v>
      </c>
      <c r="Q162" s="3"/>
      <c r="R162" s="12"/>
      <c r="S162" s="93"/>
    </row>
    <row r="163" spans="1:19" x14ac:dyDescent="0.4">
      <c r="A163" s="26"/>
      <c r="B163" s="24" t="s">
        <v>427</v>
      </c>
      <c r="C163" s="48">
        <f t="shared" ref="C163" si="147">D163+H163+L163+P163</f>
        <v>1</v>
      </c>
      <c r="D163" s="37">
        <f t="shared" ref="D163" si="148">E163+F163+G163</f>
        <v>0</v>
      </c>
      <c r="E163" s="3"/>
      <c r="F163" s="12"/>
      <c r="G163" s="70"/>
      <c r="H163" s="14">
        <f t="shared" ref="H163" si="149">I163+J163+K163</f>
        <v>1</v>
      </c>
      <c r="I163" s="3"/>
      <c r="J163" s="12">
        <v>1</v>
      </c>
      <c r="K163" s="70"/>
      <c r="L163" s="18">
        <f t="shared" ref="L163" si="150">M163+N163+O163</f>
        <v>0</v>
      </c>
      <c r="M163" s="3"/>
      <c r="N163" s="62"/>
      <c r="O163" s="70"/>
      <c r="P163" s="15">
        <f t="shared" ref="P163" si="151">Q163+R163+S163</f>
        <v>0</v>
      </c>
      <c r="Q163" s="3"/>
      <c r="R163" s="12"/>
      <c r="S163" s="93"/>
    </row>
    <row r="164" spans="1:19" x14ac:dyDescent="0.4">
      <c r="A164" s="26"/>
      <c r="B164" s="24" t="s">
        <v>186</v>
      </c>
      <c r="C164" s="48">
        <f t="shared" si="139"/>
        <v>2</v>
      </c>
      <c r="D164" s="37">
        <f t="shared" si="129"/>
        <v>0</v>
      </c>
      <c r="E164" s="3"/>
      <c r="F164" s="12"/>
      <c r="G164" s="70"/>
      <c r="H164" s="14">
        <f t="shared" si="141"/>
        <v>1</v>
      </c>
      <c r="I164" s="3">
        <v>1</v>
      </c>
      <c r="J164" s="12"/>
      <c r="K164" s="70"/>
      <c r="L164" s="18">
        <f t="shared" si="140"/>
        <v>1</v>
      </c>
      <c r="M164" s="3">
        <v>1</v>
      </c>
      <c r="N164" s="62"/>
      <c r="O164" s="70"/>
      <c r="P164" s="15">
        <f t="shared" si="135"/>
        <v>0</v>
      </c>
      <c r="Q164" s="3"/>
      <c r="R164" s="12"/>
      <c r="S164" s="93"/>
    </row>
    <row r="165" spans="1:19" x14ac:dyDescent="0.4">
      <c r="A165" s="26"/>
      <c r="B165" s="24" t="s">
        <v>187</v>
      </c>
      <c r="C165" s="48">
        <f t="shared" si="139"/>
        <v>1</v>
      </c>
      <c r="D165" s="37">
        <f t="shared" si="129"/>
        <v>0</v>
      </c>
      <c r="E165" s="3"/>
      <c r="F165" s="12"/>
      <c r="G165" s="70"/>
      <c r="H165" s="14">
        <f t="shared" si="141"/>
        <v>0</v>
      </c>
      <c r="I165" s="3"/>
      <c r="J165" s="12"/>
      <c r="K165" s="70"/>
      <c r="L165" s="18">
        <f t="shared" si="140"/>
        <v>1</v>
      </c>
      <c r="M165" s="3">
        <v>1</v>
      </c>
      <c r="N165" s="62"/>
      <c r="O165" s="70"/>
      <c r="P165" s="15">
        <f t="shared" si="135"/>
        <v>0</v>
      </c>
      <c r="Q165" s="3"/>
      <c r="R165" s="12"/>
      <c r="S165" s="93"/>
    </row>
    <row r="166" spans="1:19" x14ac:dyDescent="0.4">
      <c r="A166" s="26"/>
      <c r="B166" s="24" t="s">
        <v>212</v>
      </c>
      <c r="C166" s="48">
        <f t="shared" si="139"/>
        <v>1</v>
      </c>
      <c r="D166" s="37">
        <f t="shared" si="129"/>
        <v>0</v>
      </c>
      <c r="E166" s="3"/>
      <c r="F166" s="12"/>
      <c r="G166" s="70"/>
      <c r="H166" s="14">
        <f t="shared" si="141"/>
        <v>1</v>
      </c>
      <c r="I166" s="3">
        <v>1</v>
      </c>
      <c r="J166" s="12"/>
      <c r="K166" s="70"/>
      <c r="L166" s="18">
        <f t="shared" si="140"/>
        <v>0</v>
      </c>
      <c r="M166" s="3"/>
      <c r="N166" s="62"/>
      <c r="O166" s="70"/>
      <c r="P166" s="15">
        <f t="shared" si="135"/>
        <v>0</v>
      </c>
      <c r="Q166" s="3"/>
      <c r="R166" s="12"/>
      <c r="S166" s="93"/>
    </row>
    <row r="167" spans="1:19" x14ac:dyDescent="0.4">
      <c r="A167" s="26"/>
      <c r="B167" s="24" t="s">
        <v>81</v>
      </c>
      <c r="C167" s="48">
        <f t="shared" si="139"/>
        <v>19</v>
      </c>
      <c r="D167" s="37">
        <f t="shared" si="129"/>
        <v>6</v>
      </c>
      <c r="E167" s="3">
        <v>6</v>
      </c>
      <c r="F167" s="12"/>
      <c r="G167" s="70"/>
      <c r="H167" s="14">
        <f t="shared" si="141"/>
        <v>5</v>
      </c>
      <c r="I167" s="3">
        <v>4</v>
      </c>
      <c r="J167" s="12">
        <v>1</v>
      </c>
      <c r="K167" s="70"/>
      <c r="L167" s="18">
        <f t="shared" si="140"/>
        <v>8</v>
      </c>
      <c r="M167" s="3">
        <v>4</v>
      </c>
      <c r="N167" s="62">
        <v>4</v>
      </c>
      <c r="O167" s="70"/>
      <c r="P167" s="15">
        <f t="shared" si="135"/>
        <v>0</v>
      </c>
      <c r="Q167" s="3"/>
      <c r="R167" s="12"/>
      <c r="S167" s="93"/>
    </row>
    <row r="168" spans="1:19" ht="19.5" thickBot="1" x14ac:dyDescent="0.45">
      <c r="A168" s="26"/>
      <c r="B168" s="25" t="s">
        <v>137</v>
      </c>
      <c r="C168" s="49">
        <f t="shared" si="139"/>
        <v>2</v>
      </c>
      <c r="D168" s="38">
        <f t="shared" si="129"/>
        <v>0</v>
      </c>
      <c r="E168" s="20"/>
      <c r="F168" s="21"/>
      <c r="G168" s="71"/>
      <c r="H168" s="14">
        <f t="shared" si="141"/>
        <v>0</v>
      </c>
      <c r="I168" s="20"/>
      <c r="J168" s="21"/>
      <c r="K168" s="71"/>
      <c r="L168" s="22">
        <f t="shared" si="140"/>
        <v>2</v>
      </c>
      <c r="M168" s="20">
        <v>1</v>
      </c>
      <c r="N168" s="63">
        <v>1</v>
      </c>
      <c r="O168" s="71"/>
      <c r="P168" s="19">
        <f t="shared" si="135"/>
        <v>0</v>
      </c>
      <c r="Q168" s="20"/>
      <c r="R168" s="21"/>
      <c r="S168" s="89"/>
    </row>
    <row r="169" spans="1:19" ht="20.25" thickTop="1" thickBot="1" x14ac:dyDescent="0.45">
      <c r="A169" s="131" t="s">
        <v>82</v>
      </c>
      <c r="B169" s="132"/>
      <c r="C169" s="46">
        <f t="shared" si="139"/>
        <v>93</v>
      </c>
      <c r="D169" s="35">
        <f t="shared" si="129"/>
        <v>1</v>
      </c>
      <c r="E169" s="7">
        <f>SUM(E170:E199)</f>
        <v>0</v>
      </c>
      <c r="F169" s="10">
        <f>SUM(F170:F199)</f>
        <v>1</v>
      </c>
      <c r="G169" s="68">
        <f>SUM(G170:G199)</f>
        <v>0</v>
      </c>
      <c r="H169" s="13">
        <f t="shared" si="141"/>
        <v>30</v>
      </c>
      <c r="I169" s="7">
        <f>SUM(I170:I199)</f>
        <v>17</v>
      </c>
      <c r="J169" s="10">
        <f>SUM(J170:J199)</f>
        <v>13</v>
      </c>
      <c r="K169" s="68">
        <f>SUM(K170:K199)</f>
        <v>0</v>
      </c>
      <c r="L169" s="16">
        <f t="shared" si="140"/>
        <v>61</v>
      </c>
      <c r="M169" s="7">
        <f>SUM(M170:M199)</f>
        <v>27</v>
      </c>
      <c r="N169" s="60">
        <f>SUM(N170:N199)</f>
        <v>34</v>
      </c>
      <c r="O169" s="68">
        <f>SUM(O170:O199)</f>
        <v>0</v>
      </c>
      <c r="P169" s="13">
        <f t="shared" si="135"/>
        <v>1</v>
      </c>
      <c r="Q169" s="7">
        <f>SUM(Q170:Q199)</f>
        <v>0</v>
      </c>
      <c r="R169" s="10">
        <f>SUM(R170:R199)</f>
        <v>1</v>
      </c>
      <c r="S169" s="91">
        <f>SUM(S170:S199)</f>
        <v>0</v>
      </c>
    </row>
    <row r="170" spans="1:19" ht="19.5" thickTop="1" x14ac:dyDescent="0.4">
      <c r="A170" s="26"/>
      <c r="B170" s="23" t="s">
        <v>188</v>
      </c>
      <c r="C170" s="47">
        <f t="shared" si="139"/>
        <v>1</v>
      </c>
      <c r="D170" s="36">
        <f t="shared" si="129"/>
        <v>0</v>
      </c>
      <c r="E170" s="4"/>
      <c r="F170" s="11"/>
      <c r="G170" s="69"/>
      <c r="H170" s="14">
        <f t="shared" si="141"/>
        <v>0</v>
      </c>
      <c r="I170" s="4"/>
      <c r="J170" s="11"/>
      <c r="K170" s="69"/>
      <c r="L170" s="17">
        <f t="shared" si="140"/>
        <v>1</v>
      </c>
      <c r="M170" s="4"/>
      <c r="N170" s="61">
        <v>1</v>
      </c>
      <c r="O170" s="69"/>
      <c r="P170" s="14">
        <f t="shared" si="135"/>
        <v>0</v>
      </c>
      <c r="Q170" s="4"/>
      <c r="R170" s="11"/>
      <c r="S170" s="92"/>
    </row>
    <row r="171" spans="1:19" x14ac:dyDescent="0.4">
      <c r="A171" s="26"/>
      <c r="B171" s="24" t="s">
        <v>83</v>
      </c>
      <c r="C171" s="48">
        <f t="shared" si="139"/>
        <v>21</v>
      </c>
      <c r="D171" s="37">
        <f t="shared" si="129"/>
        <v>1</v>
      </c>
      <c r="E171" s="3"/>
      <c r="F171" s="12">
        <v>1</v>
      </c>
      <c r="G171" s="70"/>
      <c r="H171" s="15">
        <f t="shared" si="141"/>
        <v>8</v>
      </c>
      <c r="I171" s="3">
        <v>3</v>
      </c>
      <c r="J171" s="12">
        <v>5</v>
      </c>
      <c r="K171" s="70"/>
      <c r="L171" s="18">
        <f t="shared" si="140"/>
        <v>11</v>
      </c>
      <c r="M171" s="3">
        <v>2</v>
      </c>
      <c r="N171" s="62">
        <v>9</v>
      </c>
      <c r="O171" s="70"/>
      <c r="P171" s="15">
        <f t="shared" si="135"/>
        <v>1</v>
      </c>
      <c r="Q171" s="3"/>
      <c r="R171" s="12">
        <v>1</v>
      </c>
      <c r="S171" s="93"/>
    </row>
    <row r="172" spans="1:19" x14ac:dyDescent="0.4">
      <c r="A172" s="26"/>
      <c r="B172" s="24" t="s">
        <v>232</v>
      </c>
      <c r="C172" s="48">
        <f t="shared" si="139"/>
        <v>1</v>
      </c>
      <c r="D172" s="37">
        <f t="shared" ref="D172:D237" si="152">E172+F172+G172</f>
        <v>0</v>
      </c>
      <c r="E172" s="3"/>
      <c r="F172" s="12"/>
      <c r="G172" s="70"/>
      <c r="H172" s="15">
        <f t="shared" si="141"/>
        <v>1</v>
      </c>
      <c r="I172" s="3"/>
      <c r="J172" s="12">
        <v>1</v>
      </c>
      <c r="K172" s="70"/>
      <c r="L172" s="18">
        <f t="shared" si="140"/>
        <v>0</v>
      </c>
      <c r="M172" s="3"/>
      <c r="N172" s="62"/>
      <c r="O172" s="70"/>
      <c r="P172" s="15">
        <f t="shared" si="135"/>
        <v>0</v>
      </c>
      <c r="Q172" s="3"/>
      <c r="R172" s="12"/>
      <c r="S172" s="93"/>
    </row>
    <row r="173" spans="1:19" x14ac:dyDescent="0.4">
      <c r="A173" s="26"/>
      <c r="B173" s="24" t="s">
        <v>189</v>
      </c>
      <c r="C173" s="48">
        <f t="shared" si="139"/>
        <v>1</v>
      </c>
      <c r="D173" s="37">
        <f t="shared" si="152"/>
        <v>0</v>
      </c>
      <c r="E173" s="3"/>
      <c r="F173" s="12"/>
      <c r="G173" s="70"/>
      <c r="H173" s="15">
        <f t="shared" si="141"/>
        <v>1</v>
      </c>
      <c r="I173" s="3"/>
      <c r="J173" s="12">
        <v>1</v>
      </c>
      <c r="K173" s="70"/>
      <c r="L173" s="18">
        <f t="shared" si="140"/>
        <v>0</v>
      </c>
      <c r="M173" s="3"/>
      <c r="N173" s="62"/>
      <c r="O173" s="70"/>
      <c r="P173" s="15">
        <f t="shared" si="135"/>
        <v>0</v>
      </c>
      <c r="Q173" s="3"/>
      <c r="R173" s="12"/>
      <c r="S173" s="93"/>
    </row>
    <row r="174" spans="1:19" x14ac:dyDescent="0.4">
      <c r="A174" s="26"/>
      <c r="B174" s="24" t="s">
        <v>265</v>
      </c>
      <c r="C174" s="48">
        <f t="shared" si="139"/>
        <v>2</v>
      </c>
      <c r="D174" s="37">
        <f t="shared" si="152"/>
        <v>0</v>
      </c>
      <c r="E174" s="3"/>
      <c r="F174" s="12"/>
      <c r="G174" s="70"/>
      <c r="H174" s="15">
        <f t="shared" si="141"/>
        <v>1</v>
      </c>
      <c r="I174" s="3"/>
      <c r="J174" s="12">
        <v>1</v>
      </c>
      <c r="K174" s="70"/>
      <c r="L174" s="18">
        <f t="shared" si="140"/>
        <v>1</v>
      </c>
      <c r="M174" s="3"/>
      <c r="N174" s="62">
        <v>1</v>
      </c>
      <c r="O174" s="70"/>
      <c r="P174" s="15">
        <f t="shared" ref="P174:P254" si="153">Q174+R174+S174</f>
        <v>0</v>
      </c>
      <c r="Q174" s="3"/>
      <c r="R174" s="12"/>
      <c r="S174" s="93"/>
    </row>
    <row r="175" spans="1:19" x14ac:dyDescent="0.4">
      <c r="A175" s="26"/>
      <c r="B175" s="24" t="s">
        <v>213</v>
      </c>
      <c r="C175" s="48">
        <f t="shared" si="139"/>
        <v>1</v>
      </c>
      <c r="D175" s="37">
        <f t="shared" si="152"/>
        <v>0</v>
      </c>
      <c r="E175" s="3"/>
      <c r="F175" s="12"/>
      <c r="G175" s="70"/>
      <c r="H175" s="15">
        <f t="shared" si="141"/>
        <v>0</v>
      </c>
      <c r="I175" s="3"/>
      <c r="J175" s="12"/>
      <c r="K175" s="70"/>
      <c r="L175" s="18">
        <f t="shared" si="140"/>
        <v>1</v>
      </c>
      <c r="M175" s="3">
        <v>1</v>
      </c>
      <c r="N175" s="62"/>
      <c r="O175" s="70"/>
      <c r="P175" s="15">
        <f t="shared" si="153"/>
        <v>0</v>
      </c>
      <c r="Q175" s="3"/>
      <c r="R175" s="12"/>
      <c r="S175" s="93"/>
    </row>
    <row r="176" spans="1:19" x14ac:dyDescent="0.4">
      <c r="A176" s="26"/>
      <c r="B176" s="24" t="s">
        <v>191</v>
      </c>
      <c r="C176" s="48">
        <f t="shared" ref="C176" si="154">D176+H176+L176+P176</f>
        <v>1</v>
      </c>
      <c r="D176" s="37">
        <f t="shared" ref="D176" si="155">E176+F176+G176</f>
        <v>0</v>
      </c>
      <c r="E176" s="3"/>
      <c r="F176" s="12"/>
      <c r="G176" s="70"/>
      <c r="H176" s="15">
        <f t="shared" ref="H176" si="156">I176+J176+K176</f>
        <v>0</v>
      </c>
      <c r="I176" s="3"/>
      <c r="J176" s="12"/>
      <c r="K176" s="70"/>
      <c r="L176" s="18">
        <f t="shared" ref="L176" si="157">M176+N176+O176</f>
        <v>1</v>
      </c>
      <c r="M176" s="3"/>
      <c r="N176" s="62">
        <v>1</v>
      </c>
      <c r="O176" s="70"/>
      <c r="P176" s="15">
        <f t="shared" ref="P176" si="158">Q176+R176+S176</f>
        <v>0</v>
      </c>
      <c r="Q176" s="3"/>
      <c r="R176" s="12"/>
      <c r="S176" s="93"/>
    </row>
    <row r="177" spans="1:19" x14ac:dyDescent="0.4">
      <c r="A177" s="26"/>
      <c r="B177" s="24" t="s">
        <v>343</v>
      </c>
      <c r="C177" s="48">
        <f t="shared" si="139"/>
        <v>1</v>
      </c>
      <c r="D177" s="37">
        <f t="shared" si="152"/>
        <v>0</v>
      </c>
      <c r="E177" s="3"/>
      <c r="F177" s="12"/>
      <c r="G177" s="70"/>
      <c r="H177" s="15">
        <f t="shared" si="141"/>
        <v>0</v>
      </c>
      <c r="I177" s="3"/>
      <c r="J177" s="12"/>
      <c r="K177" s="70"/>
      <c r="L177" s="18">
        <f t="shared" si="140"/>
        <v>1</v>
      </c>
      <c r="M177" s="3">
        <v>1</v>
      </c>
      <c r="N177" s="62"/>
      <c r="O177" s="70"/>
      <c r="P177" s="15">
        <f t="shared" si="153"/>
        <v>0</v>
      </c>
      <c r="Q177" s="3"/>
      <c r="R177" s="12"/>
      <c r="S177" s="93"/>
    </row>
    <row r="178" spans="1:19" x14ac:dyDescent="0.4">
      <c r="A178" s="26"/>
      <c r="B178" s="24" t="s">
        <v>87</v>
      </c>
      <c r="C178" s="48">
        <f t="shared" si="139"/>
        <v>3</v>
      </c>
      <c r="D178" s="37">
        <f t="shared" si="152"/>
        <v>0</v>
      </c>
      <c r="E178" s="3"/>
      <c r="F178" s="12"/>
      <c r="G178" s="70"/>
      <c r="H178" s="15">
        <f t="shared" si="141"/>
        <v>2</v>
      </c>
      <c r="I178" s="3">
        <v>1</v>
      </c>
      <c r="J178" s="12">
        <v>1</v>
      </c>
      <c r="K178" s="70"/>
      <c r="L178" s="18">
        <f t="shared" si="140"/>
        <v>1</v>
      </c>
      <c r="M178" s="3"/>
      <c r="N178" s="62">
        <v>1</v>
      </c>
      <c r="O178" s="70"/>
      <c r="P178" s="15">
        <f t="shared" si="153"/>
        <v>0</v>
      </c>
      <c r="Q178" s="3"/>
      <c r="R178" s="12"/>
      <c r="S178" s="93"/>
    </row>
    <row r="179" spans="1:19" x14ac:dyDescent="0.4">
      <c r="A179" s="26"/>
      <c r="B179" s="24" t="s">
        <v>248</v>
      </c>
      <c r="C179" s="48">
        <f t="shared" si="139"/>
        <v>1</v>
      </c>
      <c r="D179" s="37">
        <f t="shared" si="152"/>
        <v>0</v>
      </c>
      <c r="E179" s="3"/>
      <c r="F179" s="12"/>
      <c r="G179" s="70"/>
      <c r="H179" s="15">
        <f t="shared" si="141"/>
        <v>0</v>
      </c>
      <c r="I179" s="3"/>
      <c r="J179" s="12"/>
      <c r="K179" s="70"/>
      <c r="L179" s="18">
        <f t="shared" si="140"/>
        <v>1</v>
      </c>
      <c r="M179" s="3">
        <v>1</v>
      </c>
      <c r="N179" s="62"/>
      <c r="O179" s="70"/>
      <c r="P179" s="15">
        <f t="shared" si="153"/>
        <v>0</v>
      </c>
      <c r="Q179" s="3"/>
      <c r="R179" s="12"/>
      <c r="S179" s="93"/>
    </row>
    <row r="180" spans="1:19" x14ac:dyDescent="0.4">
      <c r="A180" s="26"/>
      <c r="B180" s="24" t="s">
        <v>499</v>
      </c>
      <c r="C180" s="48">
        <f t="shared" si="139"/>
        <v>1</v>
      </c>
      <c r="D180" s="37">
        <f t="shared" si="152"/>
        <v>0</v>
      </c>
      <c r="E180" s="3"/>
      <c r="F180" s="12"/>
      <c r="G180" s="70"/>
      <c r="H180" s="15">
        <f t="shared" si="141"/>
        <v>0</v>
      </c>
      <c r="I180" s="3"/>
      <c r="J180" s="12"/>
      <c r="K180" s="70"/>
      <c r="L180" s="18">
        <f t="shared" si="140"/>
        <v>1</v>
      </c>
      <c r="M180" s="3">
        <v>1</v>
      </c>
      <c r="N180" s="62"/>
      <c r="O180" s="70"/>
      <c r="P180" s="15">
        <f t="shared" si="153"/>
        <v>0</v>
      </c>
      <c r="Q180" s="3"/>
      <c r="R180" s="12"/>
      <c r="S180" s="93"/>
    </row>
    <row r="181" spans="1:19" x14ac:dyDescent="0.4">
      <c r="A181" s="26"/>
      <c r="B181" s="24" t="s">
        <v>88</v>
      </c>
      <c r="C181" s="48">
        <f t="shared" si="139"/>
        <v>1</v>
      </c>
      <c r="D181" s="37">
        <f t="shared" si="152"/>
        <v>0</v>
      </c>
      <c r="E181" s="3"/>
      <c r="F181" s="12"/>
      <c r="G181" s="70"/>
      <c r="H181" s="15">
        <f t="shared" si="141"/>
        <v>0</v>
      </c>
      <c r="I181" s="3"/>
      <c r="J181" s="12"/>
      <c r="K181" s="70"/>
      <c r="L181" s="18">
        <f t="shared" si="140"/>
        <v>1</v>
      </c>
      <c r="M181" s="3">
        <v>1</v>
      </c>
      <c r="N181" s="62"/>
      <c r="O181" s="70"/>
      <c r="P181" s="15">
        <f t="shared" si="153"/>
        <v>0</v>
      </c>
      <c r="Q181" s="3"/>
      <c r="R181" s="12"/>
      <c r="S181" s="93"/>
    </row>
    <row r="182" spans="1:19" x14ac:dyDescent="0.4">
      <c r="A182" s="26"/>
      <c r="B182" s="24" t="s">
        <v>89</v>
      </c>
      <c r="C182" s="48">
        <f t="shared" si="139"/>
        <v>1</v>
      </c>
      <c r="D182" s="37">
        <f t="shared" si="152"/>
        <v>0</v>
      </c>
      <c r="E182" s="3"/>
      <c r="F182" s="12"/>
      <c r="G182" s="70"/>
      <c r="H182" s="15">
        <f t="shared" si="141"/>
        <v>0</v>
      </c>
      <c r="I182" s="3"/>
      <c r="J182" s="12"/>
      <c r="K182" s="70"/>
      <c r="L182" s="18">
        <f t="shared" si="140"/>
        <v>1</v>
      </c>
      <c r="M182" s="3">
        <v>1</v>
      </c>
      <c r="N182" s="62"/>
      <c r="O182" s="70"/>
      <c r="P182" s="15">
        <f t="shared" si="153"/>
        <v>0</v>
      </c>
      <c r="Q182" s="3"/>
      <c r="R182" s="12"/>
      <c r="S182" s="93"/>
    </row>
    <row r="183" spans="1:19" x14ac:dyDescent="0.4">
      <c r="A183" s="26"/>
      <c r="B183" s="24" t="s">
        <v>501</v>
      </c>
      <c r="C183" s="48">
        <f t="shared" si="139"/>
        <v>2</v>
      </c>
      <c r="D183" s="37">
        <f t="shared" si="152"/>
        <v>0</v>
      </c>
      <c r="E183" s="3"/>
      <c r="F183" s="12"/>
      <c r="G183" s="70"/>
      <c r="H183" s="15">
        <f t="shared" si="141"/>
        <v>0</v>
      </c>
      <c r="I183" s="3"/>
      <c r="J183" s="12"/>
      <c r="K183" s="70"/>
      <c r="L183" s="18">
        <f t="shared" si="140"/>
        <v>2</v>
      </c>
      <c r="M183" s="3">
        <v>2</v>
      </c>
      <c r="N183" s="62"/>
      <c r="O183" s="70"/>
      <c r="P183" s="15">
        <f t="shared" si="153"/>
        <v>0</v>
      </c>
      <c r="Q183" s="3"/>
      <c r="R183" s="12"/>
      <c r="S183" s="93"/>
    </row>
    <row r="184" spans="1:19" x14ac:dyDescent="0.4">
      <c r="A184" s="26"/>
      <c r="B184" s="24" t="s">
        <v>192</v>
      </c>
      <c r="C184" s="48">
        <f t="shared" ref="C184" si="159">D184+H184+L184+P184</f>
        <v>1</v>
      </c>
      <c r="D184" s="37">
        <f t="shared" ref="D184" si="160">E184+F184+G184</f>
        <v>0</v>
      </c>
      <c r="E184" s="3"/>
      <c r="F184" s="12"/>
      <c r="G184" s="70"/>
      <c r="H184" s="15">
        <f t="shared" ref="H184" si="161">I184+J184+K184</f>
        <v>0</v>
      </c>
      <c r="I184" s="3"/>
      <c r="J184" s="12"/>
      <c r="K184" s="70"/>
      <c r="L184" s="18">
        <f t="shared" ref="L184" si="162">M184+N184+O184</f>
        <v>1</v>
      </c>
      <c r="M184" s="3"/>
      <c r="N184" s="62">
        <v>1</v>
      </c>
      <c r="O184" s="70"/>
      <c r="P184" s="15">
        <f t="shared" ref="P184" si="163">Q184+R184+S184</f>
        <v>0</v>
      </c>
      <c r="Q184" s="3"/>
      <c r="R184" s="12"/>
      <c r="S184" s="93"/>
    </row>
    <row r="185" spans="1:19" x14ac:dyDescent="0.4">
      <c r="A185" s="26"/>
      <c r="B185" t="s">
        <v>285</v>
      </c>
      <c r="C185" s="48">
        <f t="shared" si="139"/>
        <v>1</v>
      </c>
      <c r="D185" s="37">
        <f t="shared" si="152"/>
        <v>0</v>
      </c>
      <c r="E185" s="3"/>
      <c r="F185" s="12"/>
      <c r="G185" s="70"/>
      <c r="H185" s="15">
        <f t="shared" si="141"/>
        <v>0</v>
      </c>
      <c r="I185" s="3"/>
      <c r="J185" s="12"/>
      <c r="K185" s="70"/>
      <c r="L185" s="18">
        <f t="shared" si="140"/>
        <v>1</v>
      </c>
      <c r="M185" s="3">
        <v>1</v>
      </c>
      <c r="N185" s="62"/>
      <c r="O185" s="70"/>
      <c r="P185" s="15">
        <f t="shared" si="153"/>
        <v>0</v>
      </c>
      <c r="Q185" s="3"/>
      <c r="R185" s="12"/>
      <c r="S185" s="93"/>
    </row>
    <row r="186" spans="1:19" x14ac:dyDescent="0.4">
      <c r="A186" s="26"/>
      <c r="B186" s="24" t="s">
        <v>91</v>
      </c>
      <c r="C186" s="48">
        <f t="shared" si="139"/>
        <v>1</v>
      </c>
      <c r="D186" s="37">
        <f t="shared" si="152"/>
        <v>0</v>
      </c>
      <c r="E186" s="3"/>
      <c r="F186" s="12"/>
      <c r="G186" s="70"/>
      <c r="H186" s="15">
        <f>I186+J186+K186</f>
        <v>0</v>
      </c>
      <c r="I186" s="3"/>
      <c r="J186" s="12"/>
      <c r="K186" s="70"/>
      <c r="L186" s="18">
        <f t="shared" si="140"/>
        <v>1</v>
      </c>
      <c r="M186" s="3">
        <v>1</v>
      </c>
      <c r="N186" s="62"/>
      <c r="O186" s="70"/>
      <c r="P186" s="15">
        <f t="shared" si="153"/>
        <v>0</v>
      </c>
      <c r="Q186" s="3"/>
      <c r="R186" s="12"/>
      <c r="S186" s="93"/>
    </row>
    <row r="187" spans="1:19" x14ac:dyDescent="0.4">
      <c r="A187" s="26"/>
      <c r="B187" s="24" t="s">
        <v>234</v>
      </c>
      <c r="C187" s="48">
        <f t="shared" si="139"/>
        <v>1</v>
      </c>
      <c r="D187" s="37">
        <f t="shared" si="152"/>
        <v>0</v>
      </c>
      <c r="E187" s="3"/>
      <c r="F187" s="12"/>
      <c r="G187" s="70"/>
      <c r="H187" s="15">
        <f>I187+J187+K187</f>
        <v>1</v>
      </c>
      <c r="I187" s="3">
        <v>1</v>
      </c>
      <c r="J187" s="12"/>
      <c r="K187" s="70"/>
      <c r="L187" s="18">
        <f t="shared" si="140"/>
        <v>0</v>
      </c>
      <c r="M187" s="3"/>
      <c r="N187" s="62"/>
      <c r="O187" s="70"/>
      <c r="P187" s="15">
        <f t="shared" si="153"/>
        <v>0</v>
      </c>
      <c r="Q187" s="3"/>
      <c r="R187" s="12"/>
      <c r="S187" s="93"/>
    </row>
    <row r="188" spans="1:19" x14ac:dyDescent="0.4">
      <c r="A188" s="26"/>
      <c r="B188" s="24" t="s">
        <v>92</v>
      </c>
      <c r="C188" s="48">
        <f t="shared" si="139"/>
        <v>4</v>
      </c>
      <c r="D188" s="37">
        <f t="shared" si="152"/>
        <v>0</v>
      </c>
      <c r="E188" s="3"/>
      <c r="F188" s="12"/>
      <c r="G188" s="70"/>
      <c r="H188" s="15">
        <f>I188+J188+K188</f>
        <v>1</v>
      </c>
      <c r="I188" s="3">
        <v>1</v>
      </c>
      <c r="J188" s="12"/>
      <c r="K188" s="70"/>
      <c r="L188" s="18">
        <f t="shared" si="140"/>
        <v>3</v>
      </c>
      <c r="M188" s="3">
        <v>2</v>
      </c>
      <c r="N188" s="62">
        <v>1</v>
      </c>
      <c r="O188" s="70"/>
      <c r="P188" s="15">
        <f t="shared" si="153"/>
        <v>0</v>
      </c>
      <c r="Q188" s="3"/>
      <c r="R188" s="12"/>
      <c r="S188" s="93"/>
    </row>
    <row r="189" spans="1:19" x14ac:dyDescent="0.4">
      <c r="A189" s="26"/>
      <c r="B189" s="24" t="s">
        <v>193</v>
      </c>
      <c r="C189" s="48">
        <f t="shared" si="139"/>
        <v>1</v>
      </c>
      <c r="D189" s="37">
        <f t="shared" si="152"/>
        <v>0</v>
      </c>
      <c r="E189" s="3"/>
      <c r="F189" s="12"/>
      <c r="G189" s="70"/>
      <c r="H189" s="15">
        <f t="shared" si="141"/>
        <v>1</v>
      </c>
      <c r="I189" s="3">
        <v>1</v>
      </c>
      <c r="J189" s="12"/>
      <c r="K189" s="70"/>
      <c r="L189" s="18">
        <f t="shared" si="140"/>
        <v>0</v>
      </c>
      <c r="M189" s="3"/>
      <c r="N189" s="62"/>
      <c r="O189" s="70"/>
      <c r="P189" s="15">
        <f t="shared" si="153"/>
        <v>0</v>
      </c>
      <c r="Q189" s="3"/>
      <c r="R189" s="12"/>
      <c r="S189" s="93"/>
    </row>
    <row r="190" spans="1:19" x14ac:dyDescent="0.4">
      <c r="A190" s="26"/>
      <c r="B190" s="24" t="s">
        <v>249</v>
      </c>
      <c r="C190" s="48">
        <f t="shared" si="139"/>
        <v>1</v>
      </c>
      <c r="D190" s="37">
        <f t="shared" si="152"/>
        <v>0</v>
      </c>
      <c r="E190" s="3"/>
      <c r="F190" s="12"/>
      <c r="G190" s="70"/>
      <c r="H190" s="15">
        <f t="shared" si="141"/>
        <v>1</v>
      </c>
      <c r="I190" s="3">
        <v>1</v>
      </c>
      <c r="J190" s="12"/>
      <c r="K190" s="70"/>
      <c r="L190" s="18">
        <f t="shared" si="140"/>
        <v>0</v>
      </c>
      <c r="M190" s="3"/>
      <c r="N190" s="62"/>
      <c r="O190" s="70"/>
      <c r="P190" s="15">
        <f t="shared" si="153"/>
        <v>0</v>
      </c>
      <c r="Q190" s="3"/>
      <c r="R190" s="12"/>
      <c r="S190" s="93"/>
    </row>
    <row r="191" spans="1:19" x14ac:dyDescent="0.4">
      <c r="A191" s="26"/>
      <c r="B191" s="24" t="s">
        <v>94</v>
      </c>
      <c r="C191" s="48">
        <f t="shared" ref="C191:C254" si="164">D191+H191+L191+P191</f>
        <v>3</v>
      </c>
      <c r="D191" s="37">
        <f t="shared" si="152"/>
        <v>0</v>
      </c>
      <c r="E191" s="3"/>
      <c r="F191" s="12"/>
      <c r="G191" s="70"/>
      <c r="H191" s="15">
        <f t="shared" si="141"/>
        <v>2</v>
      </c>
      <c r="I191" s="3">
        <v>2</v>
      </c>
      <c r="J191" s="12"/>
      <c r="K191" s="70"/>
      <c r="L191" s="18">
        <f t="shared" si="140"/>
        <v>1</v>
      </c>
      <c r="M191" s="3">
        <v>1</v>
      </c>
      <c r="N191" s="62"/>
      <c r="O191" s="70"/>
      <c r="P191" s="15">
        <f t="shared" si="153"/>
        <v>0</v>
      </c>
      <c r="Q191" s="3"/>
      <c r="R191" s="12"/>
      <c r="S191" s="93"/>
    </row>
    <row r="192" spans="1:19" x14ac:dyDescent="0.4">
      <c r="A192" s="26"/>
      <c r="B192" s="24" t="s">
        <v>258</v>
      </c>
      <c r="C192" s="48">
        <f t="shared" si="164"/>
        <v>3</v>
      </c>
      <c r="D192" s="37">
        <f t="shared" si="152"/>
        <v>0</v>
      </c>
      <c r="E192" s="3"/>
      <c r="F192" s="12"/>
      <c r="G192" s="70"/>
      <c r="H192" s="15">
        <f t="shared" si="141"/>
        <v>3</v>
      </c>
      <c r="I192" s="3">
        <v>1</v>
      </c>
      <c r="J192" s="12">
        <v>2</v>
      </c>
      <c r="K192" s="70"/>
      <c r="L192" s="18">
        <f t="shared" si="140"/>
        <v>0</v>
      </c>
      <c r="M192" s="3"/>
      <c r="N192" s="62"/>
      <c r="O192" s="70"/>
      <c r="P192" s="15">
        <f t="shared" si="153"/>
        <v>0</v>
      </c>
      <c r="Q192" s="3"/>
      <c r="R192" s="12"/>
      <c r="S192" s="93"/>
    </row>
    <row r="193" spans="1:19" x14ac:dyDescent="0.4">
      <c r="A193" s="26"/>
      <c r="B193" s="24" t="s">
        <v>139</v>
      </c>
      <c r="C193" s="48">
        <f t="shared" si="164"/>
        <v>2</v>
      </c>
      <c r="D193" s="37">
        <f t="shared" si="152"/>
        <v>0</v>
      </c>
      <c r="E193" s="3"/>
      <c r="F193" s="12"/>
      <c r="G193" s="70"/>
      <c r="H193" s="15">
        <f t="shared" si="141"/>
        <v>1</v>
      </c>
      <c r="I193" s="3">
        <v>1</v>
      </c>
      <c r="J193" s="12"/>
      <c r="K193" s="70"/>
      <c r="L193" s="18">
        <f t="shared" si="140"/>
        <v>1</v>
      </c>
      <c r="M193" s="3">
        <v>1</v>
      </c>
      <c r="N193" s="62"/>
      <c r="O193" s="70"/>
      <c r="P193" s="15">
        <f t="shared" si="153"/>
        <v>0</v>
      </c>
      <c r="Q193" s="3"/>
      <c r="R193" s="12"/>
      <c r="S193" s="93"/>
    </row>
    <row r="194" spans="1:19" x14ac:dyDescent="0.4">
      <c r="A194" s="26"/>
      <c r="B194" s="24" t="s">
        <v>95</v>
      </c>
      <c r="C194" s="48">
        <f t="shared" si="164"/>
        <v>16</v>
      </c>
      <c r="D194" s="37">
        <f t="shared" si="152"/>
        <v>0</v>
      </c>
      <c r="E194" s="3"/>
      <c r="F194" s="12"/>
      <c r="G194" s="70"/>
      <c r="H194" s="15">
        <f t="shared" si="141"/>
        <v>2</v>
      </c>
      <c r="I194" s="3">
        <v>1</v>
      </c>
      <c r="J194" s="12">
        <v>1</v>
      </c>
      <c r="K194" s="70"/>
      <c r="L194" s="18">
        <f t="shared" si="140"/>
        <v>14</v>
      </c>
      <c r="M194" s="3">
        <v>5</v>
      </c>
      <c r="N194" s="62">
        <v>9</v>
      </c>
      <c r="O194" s="70"/>
      <c r="P194" s="15">
        <f t="shared" si="153"/>
        <v>0</v>
      </c>
      <c r="Q194" s="3"/>
      <c r="R194" s="12"/>
      <c r="S194" s="93"/>
    </row>
    <row r="195" spans="1:19" x14ac:dyDescent="0.4">
      <c r="A195" s="26"/>
      <c r="B195" s="24" t="s">
        <v>96</v>
      </c>
      <c r="C195" s="48">
        <f t="shared" si="164"/>
        <v>3</v>
      </c>
      <c r="D195" s="37">
        <f t="shared" si="152"/>
        <v>0</v>
      </c>
      <c r="E195" s="3"/>
      <c r="F195" s="12"/>
      <c r="G195" s="70"/>
      <c r="H195" s="15">
        <f t="shared" si="141"/>
        <v>2</v>
      </c>
      <c r="I195" s="3">
        <v>2</v>
      </c>
      <c r="J195" s="12"/>
      <c r="K195" s="70"/>
      <c r="L195" s="18">
        <f t="shared" si="140"/>
        <v>1</v>
      </c>
      <c r="M195" s="3"/>
      <c r="N195" s="62">
        <v>1</v>
      </c>
      <c r="O195" s="70"/>
      <c r="P195" s="15">
        <f t="shared" si="153"/>
        <v>0</v>
      </c>
      <c r="Q195" s="3"/>
      <c r="R195" s="12"/>
      <c r="S195" s="93"/>
    </row>
    <row r="196" spans="1:19" x14ac:dyDescent="0.4">
      <c r="A196" s="26"/>
      <c r="B196" s="24" t="s">
        <v>322</v>
      </c>
      <c r="C196" s="48">
        <f t="shared" si="164"/>
        <v>15</v>
      </c>
      <c r="D196" s="37">
        <f t="shared" si="152"/>
        <v>0</v>
      </c>
      <c r="E196" s="3"/>
      <c r="F196" s="12"/>
      <c r="G196" s="70"/>
      <c r="H196" s="15">
        <f t="shared" si="141"/>
        <v>2</v>
      </c>
      <c r="I196" s="3">
        <v>2</v>
      </c>
      <c r="J196" s="12"/>
      <c r="K196" s="70"/>
      <c r="L196" s="18">
        <f t="shared" si="140"/>
        <v>13</v>
      </c>
      <c r="M196" s="3">
        <v>5</v>
      </c>
      <c r="N196" s="62">
        <v>8</v>
      </c>
      <c r="O196" s="70"/>
      <c r="P196" s="15">
        <f t="shared" si="153"/>
        <v>0</v>
      </c>
      <c r="Q196" s="3"/>
      <c r="R196" s="12"/>
      <c r="S196" s="93"/>
    </row>
    <row r="197" spans="1:19" x14ac:dyDescent="0.4">
      <c r="A197" s="26"/>
      <c r="B197" s="24" t="s">
        <v>308</v>
      </c>
      <c r="C197" s="48">
        <f t="shared" ref="C197" si="165">D197+H197+L197+P197</f>
        <v>1</v>
      </c>
      <c r="D197" s="37">
        <f t="shared" ref="D197" si="166">E197+F197+G197</f>
        <v>0</v>
      </c>
      <c r="E197" s="3"/>
      <c r="F197" s="12"/>
      <c r="G197" s="70"/>
      <c r="H197" s="15">
        <f t="shared" ref="H197" si="167">I197+J197+K197</f>
        <v>0</v>
      </c>
      <c r="I197" s="3"/>
      <c r="J197" s="12"/>
      <c r="K197" s="70"/>
      <c r="L197" s="18">
        <f t="shared" ref="L197" si="168">M197+N197+O197</f>
        <v>1</v>
      </c>
      <c r="M197" s="3">
        <v>1</v>
      </c>
      <c r="N197" s="62"/>
      <c r="O197" s="70"/>
      <c r="P197" s="15">
        <f t="shared" ref="P197" si="169">Q197+R197+S197</f>
        <v>0</v>
      </c>
      <c r="Q197" s="3"/>
      <c r="R197" s="12"/>
      <c r="S197" s="93"/>
    </row>
    <row r="198" spans="1:19" x14ac:dyDescent="0.4">
      <c r="A198" s="26"/>
      <c r="B198" s="24" t="s">
        <v>309</v>
      </c>
      <c r="C198" s="48">
        <f t="shared" ref="C198" si="170">D198+H198+L198+P198</f>
        <v>1</v>
      </c>
      <c r="D198" s="37">
        <f t="shared" ref="D198" si="171">E198+F198+G198</f>
        <v>0</v>
      </c>
      <c r="E198" s="3"/>
      <c r="F198" s="12"/>
      <c r="G198" s="70"/>
      <c r="H198" s="15">
        <f t="shared" ref="H198" si="172">I198+J198+K198</f>
        <v>1</v>
      </c>
      <c r="I198" s="3"/>
      <c r="J198" s="12">
        <v>1</v>
      </c>
      <c r="K198" s="70"/>
      <c r="L198" s="18">
        <f t="shared" ref="L198" si="173">M198+N198+O198</f>
        <v>0</v>
      </c>
      <c r="M198" s="3"/>
      <c r="N198" s="62"/>
      <c r="O198" s="70"/>
      <c r="P198" s="15">
        <f t="shared" ref="P198" si="174">Q198+R198+S198</f>
        <v>0</v>
      </c>
      <c r="Q198" s="3"/>
      <c r="R198" s="12"/>
      <c r="S198" s="93"/>
    </row>
    <row r="199" spans="1:19" ht="19.5" thickBot="1" x14ac:dyDescent="0.45">
      <c r="A199" s="26"/>
      <c r="B199" s="24" t="s">
        <v>323</v>
      </c>
      <c r="C199" s="48">
        <f t="shared" si="164"/>
        <v>1</v>
      </c>
      <c r="D199" s="37">
        <f t="shared" si="152"/>
        <v>0</v>
      </c>
      <c r="E199" s="3"/>
      <c r="F199" s="12"/>
      <c r="G199" s="70"/>
      <c r="H199" s="15">
        <f t="shared" si="141"/>
        <v>0</v>
      </c>
      <c r="I199" s="3"/>
      <c r="J199" s="12"/>
      <c r="K199" s="70"/>
      <c r="L199" s="18">
        <f t="shared" si="140"/>
        <v>1</v>
      </c>
      <c r="M199" s="3"/>
      <c r="N199" s="62">
        <v>1</v>
      </c>
      <c r="O199" s="70"/>
      <c r="P199" s="15">
        <f t="shared" si="153"/>
        <v>0</v>
      </c>
      <c r="Q199" s="3"/>
      <c r="R199" s="12"/>
      <c r="S199" s="93"/>
    </row>
    <row r="200" spans="1:19" ht="20.25" thickTop="1" thickBot="1" x14ac:dyDescent="0.45">
      <c r="A200" s="131" t="s">
        <v>98</v>
      </c>
      <c r="B200" s="132"/>
      <c r="C200" s="46">
        <f t="shared" si="164"/>
        <v>15</v>
      </c>
      <c r="D200" s="35">
        <f t="shared" si="152"/>
        <v>1</v>
      </c>
      <c r="E200" s="7">
        <f>SUM(E201:E208)</f>
        <v>0</v>
      </c>
      <c r="F200" s="10">
        <f>SUM(F201:F208)</f>
        <v>1</v>
      </c>
      <c r="G200" s="68">
        <f t="shared" ref="G200" si="175">SUM(G201:G208)</f>
        <v>0</v>
      </c>
      <c r="H200" s="13">
        <f t="shared" si="141"/>
        <v>3</v>
      </c>
      <c r="I200" s="7">
        <f t="shared" ref="I200:K200" si="176">SUM(I201:I208)</f>
        <v>1</v>
      </c>
      <c r="J200" s="10">
        <f t="shared" si="176"/>
        <v>2</v>
      </c>
      <c r="K200" s="68">
        <f t="shared" si="176"/>
        <v>0</v>
      </c>
      <c r="L200" s="16">
        <f t="shared" si="140"/>
        <v>11</v>
      </c>
      <c r="M200" s="7">
        <f t="shared" ref="M200:O200" si="177">SUM(M201:M208)</f>
        <v>7</v>
      </c>
      <c r="N200" s="60">
        <f t="shared" si="177"/>
        <v>4</v>
      </c>
      <c r="O200" s="68">
        <f t="shared" si="177"/>
        <v>0</v>
      </c>
      <c r="P200" s="13">
        <f t="shared" si="153"/>
        <v>0</v>
      </c>
      <c r="Q200" s="7">
        <f t="shared" ref="Q200:S200" si="178">SUM(Q201:Q208)</f>
        <v>0</v>
      </c>
      <c r="R200" s="10">
        <f t="shared" si="178"/>
        <v>0</v>
      </c>
      <c r="S200" s="91">
        <f t="shared" si="178"/>
        <v>0</v>
      </c>
    </row>
    <row r="201" spans="1:19" ht="19.5" thickTop="1" x14ac:dyDescent="0.4">
      <c r="A201" s="26"/>
      <c r="B201" s="23" t="s">
        <v>311</v>
      </c>
      <c r="C201" s="47">
        <f t="shared" si="164"/>
        <v>1</v>
      </c>
      <c r="D201" s="36">
        <f t="shared" si="152"/>
        <v>0</v>
      </c>
      <c r="E201" s="4"/>
      <c r="F201" s="11"/>
      <c r="G201" s="69"/>
      <c r="H201" s="14">
        <f t="shared" si="141"/>
        <v>0</v>
      </c>
      <c r="I201" s="4"/>
      <c r="J201" s="11"/>
      <c r="K201" s="69"/>
      <c r="L201" s="17">
        <f t="shared" si="140"/>
        <v>1</v>
      </c>
      <c r="M201" s="4">
        <v>1</v>
      </c>
      <c r="N201" s="61"/>
      <c r="O201" s="69"/>
      <c r="P201" s="14">
        <f t="shared" si="153"/>
        <v>0</v>
      </c>
      <c r="Q201" s="4"/>
      <c r="R201" s="11"/>
      <c r="S201" s="92"/>
    </row>
    <row r="202" spans="1:19" x14ac:dyDescent="0.4">
      <c r="A202" s="26"/>
      <c r="B202" s="24" t="s">
        <v>310</v>
      </c>
      <c r="C202" s="47">
        <f t="shared" si="164"/>
        <v>5</v>
      </c>
      <c r="D202" s="36">
        <f t="shared" si="152"/>
        <v>0</v>
      </c>
      <c r="E202" s="3"/>
      <c r="F202" s="12"/>
      <c r="G202" s="70"/>
      <c r="H202" s="14">
        <f t="shared" si="141"/>
        <v>1</v>
      </c>
      <c r="I202" s="3"/>
      <c r="J202" s="12">
        <v>1</v>
      </c>
      <c r="K202" s="70"/>
      <c r="L202" s="17">
        <f t="shared" si="140"/>
        <v>4</v>
      </c>
      <c r="M202" s="3">
        <v>2</v>
      </c>
      <c r="N202" s="62">
        <v>2</v>
      </c>
      <c r="O202" s="70"/>
      <c r="P202" s="14">
        <f t="shared" si="153"/>
        <v>0</v>
      </c>
      <c r="Q202" s="3"/>
      <c r="R202" s="12"/>
      <c r="S202" s="93"/>
    </row>
    <row r="203" spans="1:19" x14ac:dyDescent="0.4">
      <c r="A203" s="26"/>
      <c r="B203" s="24" t="s">
        <v>195</v>
      </c>
      <c r="C203" s="47">
        <f t="shared" si="164"/>
        <v>2</v>
      </c>
      <c r="D203" s="36">
        <f t="shared" si="152"/>
        <v>0</v>
      </c>
      <c r="E203" s="3"/>
      <c r="F203" s="12"/>
      <c r="G203" s="70"/>
      <c r="H203" s="14">
        <f t="shared" si="141"/>
        <v>1</v>
      </c>
      <c r="I203" s="3">
        <v>1</v>
      </c>
      <c r="J203" s="12"/>
      <c r="K203" s="70"/>
      <c r="L203" s="17">
        <f t="shared" si="140"/>
        <v>1</v>
      </c>
      <c r="M203" s="3">
        <v>1</v>
      </c>
      <c r="N203" s="62"/>
      <c r="O203" s="70"/>
      <c r="P203" s="14">
        <f t="shared" si="153"/>
        <v>0</v>
      </c>
      <c r="Q203" s="3"/>
      <c r="R203" s="12"/>
      <c r="S203" s="93"/>
    </row>
    <row r="204" spans="1:19" x14ac:dyDescent="0.4">
      <c r="A204" s="26"/>
      <c r="B204" s="24" t="s">
        <v>429</v>
      </c>
      <c r="C204" s="47">
        <f t="shared" si="164"/>
        <v>1</v>
      </c>
      <c r="D204" s="36">
        <f t="shared" si="152"/>
        <v>0</v>
      </c>
      <c r="E204" s="3"/>
      <c r="F204" s="12"/>
      <c r="G204" s="70"/>
      <c r="H204" s="14">
        <f t="shared" si="141"/>
        <v>1</v>
      </c>
      <c r="I204" s="3"/>
      <c r="J204" s="12">
        <v>1</v>
      </c>
      <c r="K204" s="70"/>
      <c r="L204" s="17">
        <f t="shared" si="140"/>
        <v>0</v>
      </c>
      <c r="M204" s="3"/>
      <c r="N204" s="62"/>
      <c r="O204" s="70"/>
      <c r="P204" s="14">
        <f t="shared" si="153"/>
        <v>0</v>
      </c>
      <c r="Q204" s="3"/>
      <c r="R204" s="12"/>
      <c r="S204" s="93"/>
    </row>
    <row r="205" spans="1:19" x14ac:dyDescent="0.4">
      <c r="A205" s="26"/>
      <c r="B205" s="24" t="s">
        <v>430</v>
      </c>
      <c r="C205" s="47">
        <f t="shared" ref="C205:C206" si="179">D205+H205+L205+P205</f>
        <v>1</v>
      </c>
      <c r="D205" s="36">
        <f t="shared" ref="D205:D206" si="180">E205+F205+G205</f>
        <v>1</v>
      </c>
      <c r="E205" s="3"/>
      <c r="F205" s="12">
        <v>1</v>
      </c>
      <c r="G205" s="70"/>
      <c r="H205" s="14">
        <f t="shared" ref="H205:H206" si="181">I205+J205+K205</f>
        <v>0</v>
      </c>
      <c r="I205" s="3"/>
      <c r="J205" s="12"/>
      <c r="K205" s="70"/>
      <c r="L205" s="17">
        <f t="shared" ref="L205:L206" si="182">M205+N205+O205</f>
        <v>0</v>
      </c>
      <c r="M205" s="3"/>
      <c r="N205" s="62"/>
      <c r="O205" s="70"/>
      <c r="P205" s="14">
        <f t="shared" ref="P205:P206" si="183">Q205+R205+S205</f>
        <v>0</v>
      </c>
      <c r="Q205" s="3"/>
      <c r="R205" s="12"/>
      <c r="S205" s="93"/>
    </row>
    <row r="206" spans="1:19" x14ac:dyDescent="0.4">
      <c r="A206" s="26"/>
      <c r="B206" s="24" t="s">
        <v>502</v>
      </c>
      <c r="C206" s="48">
        <f t="shared" si="179"/>
        <v>1</v>
      </c>
      <c r="D206" s="37">
        <f t="shared" si="180"/>
        <v>0</v>
      </c>
      <c r="E206" s="3"/>
      <c r="F206" s="12"/>
      <c r="G206" s="70"/>
      <c r="H206" s="15">
        <f t="shared" si="181"/>
        <v>0</v>
      </c>
      <c r="I206" s="3"/>
      <c r="J206" s="12"/>
      <c r="K206" s="70"/>
      <c r="L206" s="18">
        <f t="shared" si="182"/>
        <v>1</v>
      </c>
      <c r="M206" s="3">
        <v>1</v>
      </c>
      <c r="N206" s="62"/>
      <c r="O206" s="70"/>
      <c r="P206" s="15">
        <f t="shared" si="183"/>
        <v>0</v>
      </c>
      <c r="Q206" s="3"/>
      <c r="R206" s="12"/>
      <c r="S206" s="93"/>
    </row>
    <row r="207" spans="1:19" x14ac:dyDescent="0.4">
      <c r="A207" s="26"/>
      <c r="B207" s="24" t="s">
        <v>99</v>
      </c>
      <c r="C207" s="47">
        <f t="shared" si="164"/>
        <v>2</v>
      </c>
      <c r="D207" s="36">
        <f t="shared" si="152"/>
        <v>0</v>
      </c>
      <c r="E207" s="3"/>
      <c r="F207" s="12"/>
      <c r="G207" s="70"/>
      <c r="H207" s="14">
        <f t="shared" si="141"/>
        <v>0</v>
      </c>
      <c r="I207" s="3"/>
      <c r="J207" s="12"/>
      <c r="K207" s="70"/>
      <c r="L207" s="17">
        <f t="shared" si="140"/>
        <v>2</v>
      </c>
      <c r="M207" s="3">
        <v>1</v>
      </c>
      <c r="N207" s="62">
        <v>1</v>
      </c>
      <c r="O207" s="70"/>
      <c r="P207" s="14">
        <f t="shared" si="153"/>
        <v>0</v>
      </c>
      <c r="Q207" s="3"/>
      <c r="R207" s="12"/>
      <c r="S207" s="93"/>
    </row>
    <row r="208" spans="1:19" ht="19.5" thickBot="1" x14ac:dyDescent="0.45">
      <c r="A208" s="26"/>
      <c r="B208" s="25" t="s">
        <v>100</v>
      </c>
      <c r="C208" s="49">
        <f t="shared" si="164"/>
        <v>2</v>
      </c>
      <c r="D208" s="38">
        <f t="shared" si="152"/>
        <v>0</v>
      </c>
      <c r="E208" s="20"/>
      <c r="F208" s="21"/>
      <c r="G208" s="71"/>
      <c r="H208" s="19">
        <f t="shared" si="141"/>
        <v>0</v>
      </c>
      <c r="I208" s="20"/>
      <c r="J208" s="21"/>
      <c r="K208" s="71"/>
      <c r="L208" s="22">
        <f t="shared" si="140"/>
        <v>2</v>
      </c>
      <c r="M208" s="20">
        <v>1</v>
      </c>
      <c r="N208" s="63">
        <v>1</v>
      </c>
      <c r="O208" s="71"/>
      <c r="P208" s="19">
        <f t="shared" si="153"/>
        <v>0</v>
      </c>
      <c r="Q208" s="20"/>
      <c r="R208" s="21"/>
      <c r="S208" s="89"/>
    </row>
    <row r="209" spans="1:19" ht="20.25" thickTop="1" thickBot="1" x14ac:dyDescent="0.45">
      <c r="A209" s="131" t="s">
        <v>101</v>
      </c>
      <c r="B209" s="132"/>
      <c r="C209" s="46">
        <f t="shared" si="164"/>
        <v>2</v>
      </c>
      <c r="D209" s="35">
        <f t="shared" si="152"/>
        <v>0</v>
      </c>
      <c r="E209" s="7">
        <f>SUM(E210:E210)</f>
        <v>0</v>
      </c>
      <c r="F209" s="10">
        <f>SUM(F210:F210)</f>
        <v>0</v>
      </c>
      <c r="G209" s="68">
        <f>SUM(G210:G210)</f>
        <v>0</v>
      </c>
      <c r="H209" s="13">
        <f t="shared" si="141"/>
        <v>0</v>
      </c>
      <c r="I209" s="7">
        <f>SUM(I210:I210)</f>
        <v>0</v>
      </c>
      <c r="J209" s="10">
        <f>SUM(J210:J210)</f>
        <v>0</v>
      </c>
      <c r="K209" s="68">
        <f>SUM(K210:K210)</f>
        <v>0</v>
      </c>
      <c r="L209" s="16">
        <f t="shared" si="140"/>
        <v>2</v>
      </c>
      <c r="M209" s="7">
        <f>SUM(M210:M210)</f>
        <v>2</v>
      </c>
      <c r="N209" s="60">
        <f>SUM(N210:N210)</f>
        <v>0</v>
      </c>
      <c r="O209" s="68">
        <f>SUM(O210:O210)</f>
        <v>0</v>
      </c>
      <c r="P209" s="13">
        <f t="shared" si="153"/>
        <v>0</v>
      </c>
      <c r="Q209" s="7">
        <f>SUM(S209:T209)</f>
        <v>0</v>
      </c>
      <c r="R209" s="87">
        <f>SUM(S209:T209)</f>
        <v>0</v>
      </c>
      <c r="S209" s="91">
        <f>SUM(T209:U209)</f>
        <v>0</v>
      </c>
    </row>
    <row r="210" spans="1:19" ht="20.25" thickTop="1" thickBot="1" x14ac:dyDescent="0.45">
      <c r="A210" s="26"/>
      <c r="B210" s="24" t="s">
        <v>235</v>
      </c>
      <c r="C210" s="48">
        <f t="shared" si="164"/>
        <v>2</v>
      </c>
      <c r="D210" s="37">
        <f t="shared" si="152"/>
        <v>0</v>
      </c>
      <c r="E210" s="3"/>
      <c r="F210" s="12"/>
      <c r="G210" s="70"/>
      <c r="H210" s="15">
        <f t="shared" si="141"/>
        <v>0</v>
      </c>
      <c r="I210" s="3"/>
      <c r="J210" s="12"/>
      <c r="K210" s="70"/>
      <c r="L210" s="18">
        <f t="shared" si="140"/>
        <v>2</v>
      </c>
      <c r="M210" s="3">
        <v>2</v>
      </c>
      <c r="N210" s="62"/>
      <c r="O210" s="70"/>
      <c r="P210" s="15">
        <f t="shared" si="153"/>
        <v>0</v>
      </c>
      <c r="Q210" s="3"/>
      <c r="R210" s="12"/>
      <c r="S210" s="93"/>
    </row>
    <row r="211" spans="1:19" ht="20.25" thickTop="1" thickBot="1" x14ac:dyDescent="0.45">
      <c r="A211" s="131" t="s">
        <v>214</v>
      </c>
      <c r="B211" s="132"/>
      <c r="C211" s="46">
        <f>D211+H211+L211+P211</f>
        <v>4</v>
      </c>
      <c r="D211" s="35">
        <f t="shared" si="152"/>
        <v>0</v>
      </c>
      <c r="E211" s="7">
        <f>SUM(E212:E215)</f>
        <v>0</v>
      </c>
      <c r="F211" s="10">
        <f>SUM(F212:F215)</f>
        <v>0</v>
      </c>
      <c r="G211" s="68">
        <f>SUM(G212:G215)</f>
        <v>0</v>
      </c>
      <c r="H211" s="13">
        <f t="shared" ref="H211:H215" si="184">I211+J211+K211</f>
        <v>3</v>
      </c>
      <c r="I211" s="7">
        <f>SUM(I212:I215)</f>
        <v>2</v>
      </c>
      <c r="J211" s="10">
        <f>SUM(J212:J215)</f>
        <v>1</v>
      </c>
      <c r="K211" s="68">
        <f>SUM(K212:K215)</f>
        <v>0</v>
      </c>
      <c r="L211" s="16">
        <f t="shared" si="140"/>
        <v>1</v>
      </c>
      <c r="M211" s="7">
        <f>SUM(M212:M215)</f>
        <v>0</v>
      </c>
      <c r="N211" s="60">
        <f>SUM(N212:N215)</f>
        <v>1</v>
      </c>
      <c r="O211" s="68">
        <f>SUM(O212:O215)</f>
        <v>0</v>
      </c>
      <c r="P211" s="13">
        <f t="shared" si="153"/>
        <v>0</v>
      </c>
      <c r="Q211" s="7">
        <f>SUM(Q212:Q215)</f>
        <v>0</v>
      </c>
      <c r="R211" s="10">
        <f>SUM(R212:R215)</f>
        <v>0</v>
      </c>
      <c r="S211" s="91">
        <f>SUM(S212:S215)</f>
        <v>0</v>
      </c>
    </row>
    <row r="212" spans="1:19" ht="19.5" thickTop="1" x14ac:dyDescent="0.4">
      <c r="A212" s="26"/>
      <c r="B212" s="2" t="s">
        <v>215</v>
      </c>
      <c r="C212" s="45">
        <f>D212+H212+L212+P212</f>
        <v>1</v>
      </c>
      <c r="D212" s="39">
        <f t="shared" si="152"/>
        <v>0</v>
      </c>
      <c r="E212" s="29"/>
      <c r="F212" s="51"/>
      <c r="G212" s="72"/>
      <c r="H212" s="31">
        <f t="shared" si="184"/>
        <v>1</v>
      </c>
      <c r="I212" s="29">
        <v>1</v>
      </c>
      <c r="J212" s="51"/>
      <c r="K212" s="72"/>
      <c r="L212" s="53">
        <f t="shared" si="140"/>
        <v>0</v>
      </c>
      <c r="M212" s="29"/>
      <c r="N212" s="64"/>
      <c r="O212" s="72"/>
      <c r="P212" s="31">
        <f t="shared" si="153"/>
        <v>0</v>
      </c>
      <c r="Q212" s="29"/>
      <c r="R212" s="51"/>
      <c r="S212" s="94"/>
    </row>
    <row r="213" spans="1:19" x14ac:dyDescent="0.4">
      <c r="A213" s="26"/>
      <c r="B213" s="57" t="s">
        <v>312</v>
      </c>
      <c r="C213" s="48">
        <f t="shared" ref="C213:C214" si="185">D213+H213+L213+P213</f>
        <v>1</v>
      </c>
      <c r="D213" s="37">
        <f t="shared" si="152"/>
        <v>0</v>
      </c>
      <c r="E213" s="3"/>
      <c r="F213" s="12"/>
      <c r="G213" s="70"/>
      <c r="H213" s="15">
        <f t="shared" ref="H213:H214" si="186">I213+J213+K213</f>
        <v>0</v>
      </c>
      <c r="I213" s="3"/>
      <c r="J213" s="12"/>
      <c r="K213" s="70"/>
      <c r="L213" s="18">
        <f t="shared" si="140"/>
        <v>1</v>
      </c>
      <c r="M213" s="3"/>
      <c r="N213" s="62">
        <v>1</v>
      </c>
      <c r="O213" s="70"/>
      <c r="P213" s="15">
        <f t="shared" si="153"/>
        <v>0</v>
      </c>
      <c r="Q213" s="3"/>
      <c r="R213" s="12"/>
      <c r="S213" s="93"/>
    </row>
    <row r="214" spans="1:19" x14ac:dyDescent="0.4">
      <c r="A214" s="26"/>
      <c r="B214" s="57" t="s">
        <v>325</v>
      </c>
      <c r="C214" s="48">
        <f t="shared" si="185"/>
        <v>1</v>
      </c>
      <c r="D214" s="37">
        <f t="shared" si="152"/>
        <v>0</v>
      </c>
      <c r="E214" s="3"/>
      <c r="F214" s="12"/>
      <c r="G214" s="70"/>
      <c r="H214" s="15">
        <f t="shared" si="186"/>
        <v>1</v>
      </c>
      <c r="I214" s="3">
        <v>1</v>
      </c>
      <c r="J214" s="12"/>
      <c r="K214" s="70"/>
      <c r="L214" s="18">
        <f t="shared" si="140"/>
        <v>0</v>
      </c>
      <c r="M214" s="3"/>
      <c r="N214" s="62"/>
      <c r="O214" s="70"/>
      <c r="P214" s="15">
        <f t="shared" si="153"/>
        <v>0</v>
      </c>
      <c r="Q214" s="3"/>
      <c r="R214" s="12"/>
      <c r="S214" s="93"/>
    </row>
    <row r="215" spans="1:19" ht="19.5" thickBot="1" x14ac:dyDescent="0.45">
      <c r="A215" s="26"/>
      <c r="B215" t="s">
        <v>419</v>
      </c>
      <c r="C215" s="98">
        <f>D215+H215+L215+P215</f>
        <v>1</v>
      </c>
      <c r="D215" s="99">
        <f t="shared" si="152"/>
        <v>0</v>
      </c>
      <c r="E215" s="6"/>
      <c r="F215" s="9"/>
      <c r="G215" s="67"/>
      <c r="H215" s="100">
        <f t="shared" si="184"/>
        <v>1</v>
      </c>
      <c r="I215" s="6"/>
      <c r="J215" s="9">
        <v>1</v>
      </c>
      <c r="K215" s="67"/>
      <c r="L215" s="101">
        <f t="shared" si="140"/>
        <v>0</v>
      </c>
      <c r="M215" s="6"/>
      <c r="N215" s="59"/>
      <c r="O215" s="67"/>
      <c r="P215" s="100">
        <f t="shared" si="153"/>
        <v>0</v>
      </c>
      <c r="Q215" s="6"/>
      <c r="R215" s="9"/>
      <c r="S215" s="102"/>
    </row>
    <row r="216" spans="1:19" ht="20.25" thickTop="1" thickBot="1" x14ac:dyDescent="0.45">
      <c r="A216" s="131" t="s">
        <v>102</v>
      </c>
      <c r="B216" s="132"/>
      <c r="C216" s="46">
        <f t="shared" si="164"/>
        <v>18</v>
      </c>
      <c r="D216" s="35">
        <f t="shared" si="152"/>
        <v>0</v>
      </c>
      <c r="E216" s="7">
        <f>SUM(E217:E224)</f>
        <v>0</v>
      </c>
      <c r="F216" s="10">
        <f>SUM(F217:F224)</f>
        <v>0</v>
      </c>
      <c r="G216" s="68">
        <f>SUM(G217:G224)</f>
        <v>0</v>
      </c>
      <c r="H216" s="13">
        <f t="shared" ref="H216:H254" si="187">I216+J216+K216</f>
        <v>1</v>
      </c>
      <c r="I216" s="7">
        <f>SUM(I217:I224)</f>
        <v>0</v>
      </c>
      <c r="J216" s="10">
        <f>SUM(J217:J224)</f>
        <v>1</v>
      </c>
      <c r="K216" s="68">
        <f>SUM(K217:K224)</f>
        <v>0</v>
      </c>
      <c r="L216" s="16">
        <f t="shared" si="140"/>
        <v>17</v>
      </c>
      <c r="M216" s="7">
        <f>SUM(M217:M224)</f>
        <v>9</v>
      </c>
      <c r="N216" s="60">
        <f>SUM(N217:N224)</f>
        <v>8</v>
      </c>
      <c r="O216" s="68">
        <f>SUM(O217:O224)</f>
        <v>0</v>
      </c>
      <c r="P216" s="13">
        <f t="shared" si="153"/>
        <v>0</v>
      </c>
      <c r="Q216" s="7">
        <f>SUM(Q217:Q224)</f>
        <v>0</v>
      </c>
      <c r="R216" s="10">
        <f>SUM(R217:R224)</f>
        <v>0</v>
      </c>
      <c r="S216" s="91">
        <f>SUM(S217:S224)</f>
        <v>0</v>
      </c>
    </row>
    <row r="217" spans="1:19" ht="19.5" thickTop="1" x14ac:dyDescent="0.4">
      <c r="A217" s="26"/>
      <c r="B217" s="24" t="s">
        <v>475</v>
      </c>
      <c r="C217" s="48">
        <f t="shared" si="164"/>
        <v>1</v>
      </c>
      <c r="D217" s="37">
        <f t="shared" si="152"/>
        <v>0</v>
      </c>
      <c r="E217" s="3"/>
      <c r="F217" s="12"/>
      <c r="G217" s="70"/>
      <c r="H217" s="15">
        <f t="shared" si="187"/>
        <v>1</v>
      </c>
      <c r="I217" s="3"/>
      <c r="J217" s="12">
        <v>1</v>
      </c>
      <c r="K217" s="70"/>
      <c r="L217" s="18">
        <f t="shared" si="140"/>
        <v>0</v>
      </c>
      <c r="M217" s="3"/>
      <c r="N217" s="62"/>
      <c r="O217" s="70"/>
      <c r="P217" s="15">
        <f t="shared" si="153"/>
        <v>0</v>
      </c>
      <c r="Q217" s="3"/>
      <c r="R217" s="12"/>
      <c r="S217" s="93"/>
    </row>
    <row r="218" spans="1:19" x14ac:dyDescent="0.4">
      <c r="A218" s="26"/>
      <c r="B218" s="24" t="s">
        <v>104</v>
      </c>
      <c r="C218" s="48">
        <f t="shared" si="164"/>
        <v>9</v>
      </c>
      <c r="D218" s="37">
        <f t="shared" si="152"/>
        <v>0</v>
      </c>
      <c r="E218" s="3"/>
      <c r="F218" s="12"/>
      <c r="G218" s="70"/>
      <c r="H218" s="15">
        <f t="shared" si="187"/>
        <v>0</v>
      </c>
      <c r="I218" s="3"/>
      <c r="J218" s="12"/>
      <c r="K218" s="70"/>
      <c r="L218" s="18">
        <f t="shared" si="140"/>
        <v>9</v>
      </c>
      <c r="M218" s="3">
        <v>5</v>
      </c>
      <c r="N218" s="62">
        <v>4</v>
      </c>
      <c r="O218" s="70"/>
      <c r="P218" s="15">
        <f t="shared" si="153"/>
        <v>0</v>
      </c>
      <c r="Q218" s="3"/>
      <c r="R218" s="12"/>
      <c r="S218" s="93"/>
    </row>
    <row r="219" spans="1:19" x14ac:dyDescent="0.4">
      <c r="A219" s="26"/>
      <c r="B219" s="24" t="s">
        <v>196</v>
      </c>
      <c r="C219" s="48">
        <f t="shared" si="164"/>
        <v>1</v>
      </c>
      <c r="D219" s="37">
        <f t="shared" si="152"/>
        <v>0</v>
      </c>
      <c r="E219" s="3"/>
      <c r="F219" s="12"/>
      <c r="G219" s="70"/>
      <c r="H219" s="15">
        <f t="shared" si="187"/>
        <v>0</v>
      </c>
      <c r="I219" s="3"/>
      <c r="J219" s="12"/>
      <c r="K219" s="70"/>
      <c r="L219" s="18">
        <f t="shared" si="140"/>
        <v>1</v>
      </c>
      <c r="M219" s="3">
        <v>1</v>
      </c>
      <c r="N219" s="62"/>
      <c r="O219" s="70"/>
      <c r="P219" s="15">
        <f t="shared" si="153"/>
        <v>0</v>
      </c>
      <c r="Q219" s="3"/>
      <c r="R219" s="12"/>
      <c r="S219" s="93"/>
    </row>
    <row r="220" spans="1:19" x14ac:dyDescent="0.4">
      <c r="A220" s="26"/>
      <c r="B220" s="24" t="s">
        <v>197</v>
      </c>
      <c r="C220" s="48">
        <f t="shared" ref="C220" si="188">D220+H220+L220+P220</f>
        <v>1</v>
      </c>
      <c r="D220" s="37">
        <f t="shared" ref="D220" si="189">E220+F220+G220</f>
        <v>0</v>
      </c>
      <c r="E220" s="3"/>
      <c r="F220" s="12"/>
      <c r="G220" s="70"/>
      <c r="H220" s="15">
        <f t="shared" ref="H220" si="190">I220+J220+K220</f>
        <v>0</v>
      </c>
      <c r="I220" s="3"/>
      <c r="J220" s="12"/>
      <c r="K220" s="70"/>
      <c r="L220" s="18">
        <f t="shared" ref="L220" si="191">M220+N220+O220</f>
        <v>1</v>
      </c>
      <c r="M220" s="3">
        <v>1</v>
      </c>
      <c r="N220" s="62"/>
      <c r="O220" s="70"/>
      <c r="P220" s="15">
        <f t="shared" ref="P220" si="192">Q220+R220+S220</f>
        <v>0</v>
      </c>
      <c r="Q220" s="3"/>
      <c r="R220" s="12"/>
      <c r="S220" s="93"/>
    </row>
    <row r="221" spans="1:19" x14ac:dyDescent="0.4">
      <c r="A221" s="26"/>
      <c r="B221" s="24" t="s">
        <v>359</v>
      </c>
      <c r="C221" s="48">
        <f t="shared" si="164"/>
        <v>1</v>
      </c>
      <c r="D221" s="37">
        <f t="shared" si="152"/>
        <v>0</v>
      </c>
      <c r="E221" s="3"/>
      <c r="F221" s="12"/>
      <c r="G221" s="70"/>
      <c r="H221" s="15">
        <f t="shared" si="187"/>
        <v>0</v>
      </c>
      <c r="I221" s="3"/>
      <c r="J221" s="12"/>
      <c r="K221" s="70"/>
      <c r="L221" s="18">
        <f t="shared" si="140"/>
        <v>1</v>
      </c>
      <c r="M221" s="3"/>
      <c r="N221" s="62">
        <v>1</v>
      </c>
      <c r="O221" s="70"/>
      <c r="P221" s="15">
        <f t="shared" si="153"/>
        <v>0</v>
      </c>
      <c r="Q221" s="3"/>
      <c r="R221" s="12"/>
      <c r="S221" s="93"/>
    </row>
    <row r="222" spans="1:19" x14ac:dyDescent="0.4">
      <c r="A222" s="26"/>
      <c r="B222" s="24" t="s">
        <v>106</v>
      </c>
      <c r="C222" s="48">
        <f t="shared" si="164"/>
        <v>3</v>
      </c>
      <c r="D222" s="37">
        <f t="shared" si="152"/>
        <v>0</v>
      </c>
      <c r="E222" s="3"/>
      <c r="F222" s="12"/>
      <c r="G222" s="70"/>
      <c r="H222" s="15">
        <f t="shared" si="187"/>
        <v>0</v>
      </c>
      <c r="I222" s="3"/>
      <c r="J222" s="12"/>
      <c r="K222" s="70"/>
      <c r="L222" s="18">
        <f t="shared" si="140"/>
        <v>3</v>
      </c>
      <c r="M222" s="3">
        <v>2</v>
      </c>
      <c r="N222" s="62">
        <v>1</v>
      </c>
      <c r="O222" s="70"/>
      <c r="P222" s="15">
        <f t="shared" si="153"/>
        <v>0</v>
      </c>
      <c r="Q222" s="3"/>
      <c r="R222" s="12"/>
      <c r="S222" s="93"/>
    </row>
    <row r="223" spans="1:19" x14ac:dyDescent="0.4">
      <c r="A223" s="26"/>
      <c r="B223" s="24" t="s">
        <v>360</v>
      </c>
      <c r="C223" s="48">
        <f t="shared" ref="C223" si="193">D223+H223+L223+P223</f>
        <v>1</v>
      </c>
      <c r="D223" s="37">
        <f t="shared" ref="D223" si="194">E223+F223+G223</f>
        <v>0</v>
      </c>
      <c r="E223" s="3"/>
      <c r="F223" s="12"/>
      <c r="G223" s="70"/>
      <c r="H223" s="15">
        <f t="shared" ref="H223" si="195">I223+J223+K223</f>
        <v>0</v>
      </c>
      <c r="I223" s="3"/>
      <c r="J223" s="12"/>
      <c r="K223" s="70"/>
      <c r="L223" s="18">
        <f t="shared" ref="L223" si="196">M223+N223+O223</f>
        <v>1</v>
      </c>
      <c r="M223" s="3"/>
      <c r="N223" s="62">
        <v>1</v>
      </c>
      <c r="O223" s="70"/>
      <c r="P223" s="15">
        <f t="shared" ref="P223" si="197">Q223+R223+S223</f>
        <v>0</v>
      </c>
      <c r="Q223" s="3"/>
      <c r="R223" s="12"/>
      <c r="S223" s="93"/>
    </row>
    <row r="224" spans="1:19" ht="19.5" thickBot="1" x14ac:dyDescent="0.45">
      <c r="A224" s="26"/>
      <c r="B224" s="24" t="s">
        <v>250</v>
      </c>
      <c r="C224" s="48">
        <f t="shared" si="164"/>
        <v>1</v>
      </c>
      <c r="D224" s="37">
        <f t="shared" si="152"/>
        <v>0</v>
      </c>
      <c r="E224" s="3"/>
      <c r="F224" s="12"/>
      <c r="G224" s="70"/>
      <c r="H224" s="15">
        <f t="shared" si="187"/>
        <v>0</v>
      </c>
      <c r="I224" s="3"/>
      <c r="J224" s="12"/>
      <c r="K224" s="70"/>
      <c r="L224" s="18">
        <f t="shared" si="140"/>
        <v>1</v>
      </c>
      <c r="M224" s="3"/>
      <c r="N224" s="62">
        <v>1</v>
      </c>
      <c r="O224" s="70"/>
      <c r="P224" s="15">
        <f t="shared" si="153"/>
        <v>0</v>
      </c>
      <c r="Q224" s="3"/>
      <c r="R224" s="12"/>
      <c r="S224" s="93"/>
    </row>
    <row r="225" spans="1:19" ht="20.25" thickTop="1" thickBot="1" x14ac:dyDescent="0.45">
      <c r="A225" s="131" t="s">
        <v>431</v>
      </c>
      <c r="B225" s="132"/>
      <c r="C225" s="46">
        <f t="shared" si="164"/>
        <v>1</v>
      </c>
      <c r="D225" s="35">
        <f t="shared" si="152"/>
        <v>0</v>
      </c>
      <c r="E225" s="7">
        <f>E226</f>
        <v>0</v>
      </c>
      <c r="F225" s="10">
        <f>F226</f>
        <v>0</v>
      </c>
      <c r="G225" s="68">
        <f t="shared" ref="G225:G231" si="198">G226</f>
        <v>0</v>
      </c>
      <c r="H225" s="13">
        <f t="shared" si="187"/>
        <v>1</v>
      </c>
      <c r="I225" s="7">
        <f t="shared" ref="I225:O231" si="199">I226</f>
        <v>0</v>
      </c>
      <c r="J225" s="10">
        <f t="shared" si="199"/>
        <v>1</v>
      </c>
      <c r="K225" s="68">
        <f t="shared" si="199"/>
        <v>0</v>
      </c>
      <c r="L225" s="16">
        <f t="shared" si="140"/>
        <v>0</v>
      </c>
      <c r="M225" s="7">
        <f t="shared" si="199"/>
        <v>0</v>
      </c>
      <c r="N225" s="60">
        <f t="shared" si="199"/>
        <v>0</v>
      </c>
      <c r="O225" s="68">
        <f t="shared" si="199"/>
        <v>0</v>
      </c>
      <c r="P225" s="13">
        <f t="shared" si="153"/>
        <v>0</v>
      </c>
      <c r="Q225" s="7">
        <f t="shared" ref="Q225:S231" si="200">Q226</f>
        <v>0</v>
      </c>
      <c r="R225" s="10">
        <f t="shared" si="200"/>
        <v>0</v>
      </c>
      <c r="S225" s="91">
        <f t="shared" si="200"/>
        <v>0</v>
      </c>
    </row>
    <row r="226" spans="1:19" ht="20.25" thickTop="1" thickBot="1" x14ac:dyDescent="0.45">
      <c r="A226" s="26"/>
      <c r="B226" s="2" t="s">
        <v>421</v>
      </c>
      <c r="C226" s="45">
        <f>D226+H226+L226+P226</f>
        <v>1</v>
      </c>
      <c r="D226" s="39">
        <f t="shared" si="152"/>
        <v>0</v>
      </c>
      <c r="E226" s="29"/>
      <c r="F226" s="51"/>
      <c r="G226" s="72"/>
      <c r="H226" s="31">
        <f t="shared" si="187"/>
        <v>1</v>
      </c>
      <c r="I226" s="29"/>
      <c r="J226" s="51">
        <v>1</v>
      </c>
      <c r="K226" s="72"/>
      <c r="L226" s="53">
        <f>M226+N226+O226</f>
        <v>0</v>
      </c>
      <c r="M226" s="29"/>
      <c r="N226" s="64"/>
      <c r="O226" s="72"/>
      <c r="P226" s="31">
        <f t="shared" si="153"/>
        <v>0</v>
      </c>
      <c r="Q226" s="29"/>
      <c r="R226" s="51"/>
      <c r="S226" s="94"/>
    </row>
    <row r="227" spans="1:19" ht="20.25" thickTop="1" thickBot="1" x14ac:dyDescent="0.45">
      <c r="A227" s="131" t="s">
        <v>347</v>
      </c>
      <c r="B227" s="132"/>
      <c r="C227" s="46">
        <f t="shared" ref="C227" si="201">D227+H227+L227+P227</f>
        <v>3</v>
      </c>
      <c r="D227" s="35">
        <f t="shared" ref="D227:D230" si="202">E227+F227+G227</f>
        <v>1</v>
      </c>
      <c r="E227" s="7">
        <f>SUM(E228:E230)</f>
        <v>1</v>
      </c>
      <c r="F227" s="10">
        <f t="shared" ref="F227:G227" si="203">SUM(F228:F230)</f>
        <v>0</v>
      </c>
      <c r="G227" s="68">
        <f t="shared" si="203"/>
        <v>0</v>
      </c>
      <c r="H227" s="13">
        <f t="shared" ref="H227:H230" si="204">I227+J227+K227</f>
        <v>0</v>
      </c>
      <c r="I227" s="7">
        <f t="shared" ref="I227:K227" si="205">SUM(I228:I230)</f>
        <v>0</v>
      </c>
      <c r="J227" s="10">
        <f t="shared" si="205"/>
        <v>0</v>
      </c>
      <c r="K227" s="68">
        <f t="shared" si="205"/>
        <v>0</v>
      </c>
      <c r="L227" s="16">
        <f t="shared" ref="L227" si="206">M227+N227+O227</f>
        <v>2</v>
      </c>
      <c r="M227" s="7">
        <f t="shared" ref="M227:O227" si="207">SUM(M228:M230)</f>
        <v>1</v>
      </c>
      <c r="N227" s="60">
        <f t="shared" si="207"/>
        <v>1</v>
      </c>
      <c r="O227" s="68">
        <f t="shared" si="207"/>
        <v>0</v>
      </c>
      <c r="P227" s="13">
        <f t="shared" ref="P227:P230" si="208">Q227+R227+S227</f>
        <v>0</v>
      </c>
      <c r="Q227" s="7">
        <f>SUM(Q228:Q230)</f>
        <v>0</v>
      </c>
      <c r="R227" s="10">
        <f t="shared" ref="R227:S227" si="209">SUM(R228:R230)</f>
        <v>0</v>
      </c>
      <c r="S227" s="91">
        <f t="shared" si="209"/>
        <v>0</v>
      </c>
    </row>
    <row r="228" spans="1:19" ht="19.5" thickTop="1" x14ac:dyDescent="0.4">
      <c r="A228" s="26"/>
      <c r="B228" s="2" t="s">
        <v>348</v>
      </c>
      <c r="C228" s="45">
        <f>D228+H228+L228+P228</f>
        <v>1</v>
      </c>
      <c r="D228" s="39">
        <f t="shared" si="202"/>
        <v>0</v>
      </c>
      <c r="E228" s="29"/>
      <c r="F228" s="51"/>
      <c r="G228" s="72"/>
      <c r="H228" s="31">
        <f t="shared" si="204"/>
        <v>0</v>
      </c>
      <c r="I228" s="29"/>
      <c r="J228" s="51"/>
      <c r="K228" s="72"/>
      <c r="L228" s="53">
        <f>M228+N228+O228</f>
        <v>1</v>
      </c>
      <c r="M228" s="29">
        <v>1</v>
      </c>
      <c r="N228" s="64"/>
      <c r="O228" s="72"/>
      <c r="P228" s="31">
        <f t="shared" si="208"/>
        <v>0</v>
      </c>
      <c r="Q228" s="29"/>
      <c r="R228" s="51"/>
      <c r="S228" s="94"/>
    </row>
    <row r="229" spans="1:19" x14ac:dyDescent="0.4">
      <c r="A229" s="26"/>
      <c r="B229" s="24" t="s">
        <v>476</v>
      </c>
      <c r="C229" s="48">
        <f t="shared" ref="C229" si="210">D229+H229+L229+P229</f>
        <v>1</v>
      </c>
      <c r="D229" s="37">
        <f t="shared" si="202"/>
        <v>0</v>
      </c>
      <c r="E229" s="3"/>
      <c r="F229" s="12"/>
      <c r="G229" s="70"/>
      <c r="H229" s="15">
        <f t="shared" si="204"/>
        <v>0</v>
      </c>
      <c r="I229" s="3"/>
      <c r="J229" s="12"/>
      <c r="K229" s="70"/>
      <c r="L229" s="18">
        <f t="shared" ref="L229" si="211">M229+N229+O229</f>
        <v>1</v>
      </c>
      <c r="M229" s="3"/>
      <c r="N229" s="62">
        <v>1</v>
      </c>
      <c r="O229" s="70"/>
      <c r="P229" s="15">
        <f t="shared" si="208"/>
        <v>0</v>
      </c>
      <c r="Q229" s="3"/>
      <c r="R229" s="12"/>
      <c r="S229" s="93"/>
    </row>
    <row r="230" spans="1:19" ht="19.5" thickBot="1" x14ac:dyDescent="0.45">
      <c r="A230" s="26"/>
      <c r="B230" s="24" t="s">
        <v>346</v>
      </c>
      <c r="C230" s="48">
        <f t="shared" ref="C230" si="212">D230+H230+L230+P230</f>
        <v>1</v>
      </c>
      <c r="D230" s="37">
        <f t="shared" si="202"/>
        <v>1</v>
      </c>
      <c r="E230" s="3">
        <v>1</v>
      </c>
      <c r="F230" s="12"/>
      <c r="G230" s="70"/>
      <c r="H230" s="15">
        <f t="shared" si="204"/>
        <v>0</v>
      </c>
      <c r="I230" s="3"/>
      <c r="J230" s="12"/>
      <c r="K230" s="70"/>
      <c r="L230" s="18">
        <f t="shared" ref="L230" si="213">M230+N230+O230</f>
        <v>0</v>
      </c>
      <c r="M230" s="3"/>
      <c r="N230" s="62"/>
      <c r="O230" s="70"/>
      <c r="P230" s="15">
        <f t="shared" si="208"/>
        <v>0</v>
      </c>
      <c r="Q230" s="3"/>
      <c r="R230" s="12"/>
      <c r="S230" s="93"/>
    </row>
    <row r="231" spans="1:19" ht="20.25" thickTop="1" thickBot="1" x14ac:dyDescent="0.45">
      <c r="A231" s="131" t="s">
        <v>107</v>
      </c>
      <c r="B231" s="132"/>
      <c r="C231" s="46">
        <f t="shared" si="164"/>
        <v>141</v>
      </c>
      <c r="D231" s="35">
        <f t="shared" si="152"/>
        <v>9</v>
      </c>
      <c r="E231" s="7">
        <f>E232</f>
        <v>6</v>
      </c>
      <c r="F231" s="10">
        <f>F232</f>
        <v>3</v>
      </c>
      <c r="G231" s="68">
        <f t="shared" si="198"/>
        <v>0</v>
      </c>
      <c r="H231" s="13">
        <f t="shared" si="187"/>
        <v>20</v>
      </c>
      <c r="I231" s="7">
        <f t="shared" si="199"/>
        <v>15</v>
      </c>
      <c r="J231" s="10">
        <f t="shared" si="199"/>
        <v>4</v>
      </c>
      <c r="K231" s="68">
        <f t="shared" si="199"/>
        <v>1</v>
      </c>
      <c r="L231" s="16">
        <f t="shared" si="140"/>
        <v>111</v>
      </c>
      <c r="M231" s="7">
        <f t="shared" si="199"/>
        <v>53</v>
      </c>
      <c r="N231" s="60">
        <f t="shared" si="199"/>
        <v>57</v>
      </c>
      <c r="O231" s="68">
        <f t="shared" si="199"/>
        <v>1</v>
      </c>
      <c r="P231" s="13">
        <f t="shared" si="153"/>
        <v>1</v>
      </c>
      <c r="Q231" s="7">
        <f t="shared" si="200"/>
        <v>0</v>
      </c>
      <c r="R231" s="10">
        <f t="shared" si="200"/>
        <v>1</v>
      </c>
      <c r="S231" s="91">
        <f t="shared" si="200"/>
        <v>0</v>
      </c>
    </row>
    <row r="232" spans="1:19" ht="20.25" thickTop="1" thickBot="1" x14ac:dyDescent="0.45">
      <c r="A232" s="26"/>
      <c r="B232" s="2" t="s">
        <v>107</v>
      </c>
      <c r="C232" s="45">
        <f>D232+H232+L232+P232</f>
        <v>141</v>
      </c>
      <c r="D232" s="39">
        <f t="shared" si="152"/>
        <v>9</v>
      </c>
      <c r="E232" s="29">
        <v>6</v>
      </c>
      <c r="F232" s="51">
        <v>3</v>
      </c>
      <c r="G232" s="72"/>
      <c r="H232" s="31">
        <f t="shared" si="187"/>
        <v>20</v>
      </c>
      <c r="I232" s="29">
        <v>15</v>
      </c>
      <c r="J232" s="51">
        <v>4</v>
      </c>
      <c r="K232" s="72">
        <v>1</v>
      </c>
      <c r="L232" s="53">
        <f>M232+N232+O232</f>
        <v>111</v>
      </c>
      <c r="M232" s="29">
        <v>53</v>
      </c>
      <c r="N232" s="64">
        <v>57</v>
      </c>
      <c r="O232" s="72">
        <v>1</v>
      </c>
      <c r="P232" s="31">
        <f t="shared" si="153"/>
        <v>1</v>
      </c>
      <c r="Q232" s="29"/>
      <c r="R232" s="51">
        <v>1</v>
      </c>
      <c r="S232" s="94"/>
    </row>
    <row r="233" spans="1:19" ht="20.25" thickTop="1" thickBot="1" x14ac:dyDescent="0.45">
      <c r="A233" s="131" t="s">
        <v>108</v>
      </c>
      <c r="B233" s="132"/>
      <c r="C233" s="46">
        <f t="shared" si="164"/>
        <v>9</v>
      </c>
      <c r="D233" s="35">
        <f t="shared" si="152"/>
        <v>0</v>
      </c>
      <c r="E233" s="7">
        <f>SUM(E234:E237)</f>
        <v>0</v>
      </c>
      <c r="F233" s="10">
        <f>SUM(F234:F237)</f>
        <v>0</v>
      </c>
      <c r="G233" s="68">
        <f>SUM(G234:G237)</f>
        <v>0</v>
      </c>
      <c r="H233" s="13">
        <f t="shared" si="187"/>
        <v>1</v>
      </c>
      <c r="I233" s="7">
        <f>SUM(I234:I237)</f>
        <v>0</v>
      </c>
      <c r="J233" s="10">
        <f>SUM(J234:J237)</f>
        <v>1</v>
      </c>
      <c r="K233" s="68">
        <f>SUM(K234:K237)</f>
        <v>0</v>
      </c>
      <c r="L233" s="16">
        <f t="shared" si="140"/>
        <v>8</v>
      </c>
      <c r="M233" s="7">
        <f>SUM(M234:M237)</f>
        <v>5</v>
      </c>
      <c r="N233" s="60">
        <f>SUM(N234:N237)</f>
        <v>3</v>
      </c>
      <c r="O233" s="68">
        <f>SUM(O234:O237)</f>
        <v>0</v>
      </c>
      <c r="P233" s="13">
        <f t="shared" si="153"/>
        <v>0</v>
      </c>
      <c r="Q233" s="7">
        <f>SUM(Q234:Q237)</f>
        <v>0</v>
      </c>
      <c r="R233" s="10">
        <f>SUM(R234:R237)</f>
        <v>0</v>
      </c>
      <c r="S233" s="91">
        <f>SUM(S234:S237)</f>
        <v>0</v>
      </c>
    </row>
    <row r="234" spans="1:19" ht="19.5" thickTop="1" x14ac:dyDescent="0.4">
      <c r="A234" s="26"/>
      <c r="B234" s="24" t="s">
        <v>110</v>
      </c>
      <c r="C234" s="48">
        <f t="shared" si="164"/>
        <v>5</v>
      </c>
      <c r="D234" s="37">
        <f t="shared" si="152"/>
        <v>0</v>
      </c>
      <c r="E234" s="3"/>
      <c r="F234" s="12"/>
      <c r="G234" s="70"/>
      <c r="H234" s="15">
        <f t="shared" si="187"/>
        <v>0</v>
      </c>
      <c r="I234" s="3"/>
      <c r="J234" s="12"/>
      <c r="K234" s="70"/>
      <c r="L234" s="18">
        <f t="shared" si="140"/>
        <v>5</v>
      </c>
      <c r="M234" s="3">
        <v>3</v>
      </c>
      <c r="N234" s="62">
        <v>2</v>
      </c>
      <c r="O234" s="70"/>
      <c r="P234" s="15">
        <f t="shared" si="153"/>
        <v>0</v>
      </c>
      <c r="Q234" s="3"/>
      <c r="R234" s="12"/>
      <c r="S234" s="93"/>
    </row>
    <row r="235" spans="1:19" x14ac:dyDescent="0.4">
      <c r="A235" s="26"/>
      <c r="B235" s="24" t="s">
        <v>198</v>
      </c>
      <c r="C235" s="48">
        <f t="shared" ref="C235" si="214">D235+H235+L235+P235</f>
        <v>2</v>
      </c>
      <c r="D235" s="37">
        <f t="shared" ref="D235" si="215">E235+F235+G235</f>
        <v>0</v>
      </c>
      <c r="E235" s="3"/>
      <c r="F235" s="12"/>
      <c r="G235" s="70"/>
      <c r="H235" s="15">
        <f t="shared" ref="H235" si="216">I235+J235+K235</f>
        <v>1</v>
      </c>
      <c r="I235" s="3"/>
      <c r="J235" s="12">
        <v>1</v>
      </c>
      <c r="K235" s="70"/>
      <c r="L235" s="18">
        <f t="shared" ref="L235" si="217">M235+N235+O235</f>
        <v>1</v>
      </c>
      <c r="M235" s="3"/>
      <c r="N235" s="62">
        <v>1</v>
      </c>
      <c r="O235" s="70"/>
      <c r="P235" s="15">
        <f t="shared" ref="P235" si="218">Q235+R235+S235</f>
        <v>0</v>
      </c>
      <c r="Q235" s="3"/>
      <c r="R235" s="12"/>
      <c r="S235" s="93"/>
    </row>
    <row r="236" spans="1:19" x14ac:dyDescent="0.4">
      <c r="A236" s="26"/>
      <c r="B236" s="24" t="s">
        <v>313</v>
      </c>
      <c r="C236" s="48">
        <f t="shared" si="164"/>
        <v>1</v>
      </c>
      <c r="D236" s="37">
        <f t="shared" si="152"/>
        <v>0</v>
      </c>
      <c r="E236" s="3"/>
      <c r="F236" s="12"/>
      <c r="G236" s="70"/>
      <c r="H236" s="15">
        <f t="shared" si="187"/>
        <v>0</v>
      </c>
      <c r="I236" s="3"/>
      <c r="J236" s="12"/>
      <c r="K236" s="70"/>
      <c r="L236" s="18">
        <f t="shared" si="140"/>
        <v>1</v>
      </c>
      <c r="M236" s="3">
        <v>1</v>
      </c>
      <c r="N236" s="62"/>
      <c r="O236" s="70"/>
      <c r="P236" s="15">
        <f t="shared" si="153"/>
        <v>0</v>
      </c>
      <c r="Q236" s="3"/>
      <c r="R236" s="12"/>
      <c r="S236" s="93"/>
    </row>
    <row r="237" spans="1:19" ht="19.5" thickBot="1" x14ac:dyDescent="0.45">
      <c r="A237" s="26"/>
      <c r="B237" t="s">
        <v>314</v>
      </c>
      <c r="C237" s="49">
        <f t="shared" si="164"/>
        <v>1</v>
      </c>
      <c r="D237" s="38">
        <f t="shared" si="152"/>
        <v>0</v>
      </c>
      <c r="E237" s="20"/>
      <c r="F237" s="21"/>
      <c r="G237" s="71"/>
      <c r="H237" s="19">
        <f t="shared" si="187"/>
        <v>0</v>
      </c>
      <c r="I237" s="20"/>
      <c r="J237" s="21"/>
      <c r="K237" s="71"/>
      <c r="L237" s="22">
        <f t="shared" si="140"/>
        <v>1</v>
      </c>
      <c r="M237" s="20">
        <v>1</v>
      </c>
      <c r="N237" s="63"/>
      <c r="O237" s="71"/>
      <c r="P237" s="19">
        <f t="shared" si="153"/>
        <v>0</v>
      </c>
      <c r="Q237" s="20"/>
      <c r="R237" s="21"/>
      <c r="S237" s="89"/>
    </row>
    <row r="238" spans="1:19" ht="20.25" thickTop="1" thickBot="1" x14ac:dyDescent="0.45">
      <c r="A238" s="131" t="s">
        <v>140</v>
      </c>
      <c r="B238" s="132"/>
      <c r="C238" s="46">
        <f t="shared" si="164"/>
        <v>11</v>
      </c>
      <c r="D238" s="35">
        <f t="shared" ref="D238:D254" si="219">E238+F238+G238</f>
        <v>0</v>
      </c>
      <c r="E238" s="7">
        <f>SUM(E239:E249)</f>
        <v>0</v>
      </c>
      <c r="F238" s="10">
        <f>SUM(F239:F249)</f>
        <v>0</v>
      </c>
      <c r="G238" s="68">
        <f>SUM(G239:G249)</f>
        <v>0</v>
      </c>
      <c r="H238" s="13">
        <f t="shared" si="187"/>
        <v>3</v>
      </c>
      <c r="I238" s="7">
        <f>SUM(I239:I249)</f>
        <v>2</v>
      </c>
      <c r="J238" s="10">
        <f>SUM(J239:J249)</f>
        <v>1</v>
      </c>
      <c r="K238" s="68">
        <f>SUM(K239:K249)</f>
        <v>0</v>
      </c>
      <c r="L238" s="16">
        <f t="shared" si="140"/>
        <v>8</v>
      </c>
      <c r="M238" s="7">
        <f>SUM(M239:M249)</f>
        <v>3</v>
      </c>
      <c r="N238" s="60">
        <f>SUM(N239:N249)</f>
        <v>5</v>
      </c>
      <c r="O238" s="68">
        <f>SUM(O239:O249)</f>
        <v>0</v>
      </c>
      <c r="P238" s="13">
        <f t="shared" si="153"/>
        <v>0</v>
      </c>
      <c r="Q238" s="7">
        <f t="shared" ref="Q238:S238" si="220">SUM(Q239:Q249)</f>
        <v>0</v>
      </c>
      <c r="R238" s="10">
        <f t="shared" si="220"/>
        <v>0</v>
      </c>
      <c r="S238" s="91">
        <f t="shared" si="220"/>
        <v>0</v>
      </c>
    </row>
    <row r="239" spans="1:19" ht="19.5" thickTop="1" x14ac:dyDescent="0.4">
      <c r="A239" s="26"/>
      <c r="B239" s="82" t="s">
        <v>477</v>
      </c>
      <c r="C239" s="47">
        <f t="shared" si="164"/>
        <v>1</v>
      </c>
      <c r="D239" s="36">
        <f t="shared" si="219"/>
        <v>0</v>
      </c>
      <c r="E239" s="4"/>
      <c r="F239" s="11"/>
      <c r="G239" s="69"/>
      <c r="H239" s="14">
        <f t="shared" si="187"/>
        <v>1</v>
      </c>
      <c r="I239" s="4">
        <v>1</v>
      </c>
      <c r="J239" s="11"/>
      <c r="K239" s="69"/>
      <c r="L239" s="17">
        <f t="shared" si="140"/>
        <v>0</v>
      </c>
      <c r="M239" s="4"/>
      <c r="N239" s="61"/>
      <c r="O239" s="69"/>
      <c r="P239" s="14">
        <f t="shared" si="153"/>
        <v>0</v>
      </c>
      <c r="Q239" s="4"/>
      <c r="R239" s="11"/>
      <c r="S239" s="92"/>
    </row>
    <row r="240" spans="1:19" x14ac:dyDescent="0.4">
      <c r="A240" s="26"/>
      <c r="B240" s="23" t="s">
        <v>349</v>
      </c>
      <c r="C240" s="47">
        <f t="shared" si="164"/>
        <v>1</v>
      </c>
      <c r="D240" s="36">
        <f t="shared" si="219"/>
        <v>0</v>
      </c>
      <c r="E240" s="4"/>
      <c r="F240" s="11"/>
      <c r="G240" s="69"/>
      <c r="H240" s="14">
        <f t="shared" si="187"/>
        <v>1</v>
      </c>
      <c r="I240" s="4"/>
      <c r="J240" s="11">
        <v>1</v>
      </c>
      <c r="K240" s="69"/>
      <c r="L240" s="17">
        <f t="shared" si="140"/>
        <v>0</v>
      </c>
      <c r="M240" s="4"/>
      <c r="N240" s="61"/>
      <c r="O240" s="69"/>
      <c r="P240" s="14">
        <f t="shared" si="153"/>
        <v>0</v>
      </c>
      <c r="Q240" s="4"/>
      <c r="R240" s="11"/>
      <c r="S240" s="92"/>
    </row>
    <row r="241" spans="1:19" x14ac:dyDescent="0.4">
      <c r="A241" s="26"/>
      <c r="B241" s="23" t="s">
        <v>507</v>
      </c>
      <c r="C241" s="48">
        <f t="shared" si="164"/>
        <v>1</v>
      </c>
      <c r="D241" s="37">
        <f t="shared" si="219"/>
        <v>0</v>
      </c>
      <c r="E241" s="3"/>
      <c r="F241" s="12"/>
      <c r="G241" s="70"/>
      <c r="H241" s="15">
        <f t="shared" si="187"/>
        <v>0</v>
      </c>
      <c r="I241" s="3"/>
      <c r="J241" s="12"/>
      <c r="K241" s="70"/>
      <c r="L241" s="18">
        <f t="shared" ref="L241" si="221">M241+N241+O241</f>
        <v>1</v>
      </c>
      <c r="M241" s="3">
        <v>1</v>
      </c>
      <c r="N241" s="62"/>
      <c r="O241" s="70"/>
      <c r="P241" s="15">
        <f t="shared" si="153"/>
        <v>0</v>
      </c>
      <c r="Q241" s="3"/>
      <c r="R241" s="12"/>
      <c r="S241" s="93"/>
    </row>
    <row r="242" spans="1:19" x14ac:dyDescent="0.4">
      <c r="A242" s="26"/>
      <c r="B242" s="24" t="s">
        <v>270</v>
      </c>
      <c r="C242" s="48">
        <f t="shared" si="164"/>
        <v>1</v>
      </c>
      <c r="D242" s="37">
        <f t="shared" si="219"/>
        <v>0</v>
      </c>
      <c r="E242" s="3"/>
      <c r="F242" s="12"/>
      <c r="G242" s="70"/>
      <c r="H242" s="15">
        <f t="shared" si="187"/>
        <v>0</v>
      </c>
      <c r="I242" s="3"/>
      <c r="J242" s="12"/>
      <c r="K242" s="70"/>
      <c r="L242" s="18">
        <f t="shared" ref="L242:L254" si="222">M242+N242+O242</f>
        <v>1</v>
      </c>
      <c r="M242" s="3"/>
      <c r="N242" s="62">
        <v>1</v>
      </c>
      <c r="O242" s="70"/>
      <c r="P242" s="15">
        <f t="shared" si="153"/>
        <v>0</v>
      </c>
      <c r="Q242" s="3"/>
      <c r="R242" s="12"/>
      <c r="S242" s="93"/>
    </row>
    <row r="243" spans="1:19" x14ac:dyDescent="0.4">
      <c r="A243" s="26"/>
      <c r="B243" s="24" t="s">
        <v>267</v>
      </c>
      <c r="C243" s="48">
        <f t="shared" si="164"/>
        <v>1</v>
      </c>
      <c r="D243" s="37">
        <f t="shared" si="219"/>
        <v>0</v>
      </c>
      <c r="E243" s="3"/>
      <c r="F243" s="12"/>
      <c r="G243" s="70"/>
      <c r="H243" s="15">
        <f t="shared" si="187"/>
        <v>0</v>
      </c>
      <c r="I243" s="3"/>
      <c r="J243" s="12"/>
      <c r="K243" s="70"/>
      <c r="L243" s="18">
        <f t="shared" si="222"/>
        <v>1</v>
      </c>
      <c r="M243" s="3"/>
      <c r="N243" s="62">
        <v>1</v>
      </c>
      <c r="O243" s="70"/>
      <c r="P243" s="15">
        <f t="shared" si="153"/>
        <v>0</v>
      </c>
      <c r="Q243" s="3"/>
      <c r="R243" s="12"/>
      <c r="S243" s="93"/>
    </row>
    <row r="244" spans="1:19" x14ac:dyDescent="0.4">
      <c r="A244" s="26"/>
      <c r="B244" s="24" t="s">
        <v>201</v>
      </c>
      <c r="C244" s="48">
        <f t="shared" si="164"/>
        <v>1</v>
      </c>
      <c r="D244" s="37">
        <f t="shared" si="219"/>
        <v>0</v>
      </c>
      <c r="E244" s="3"/>
      <c r="F244" s="12"/>
      <c r="G244" s="70"/>
      <c r="H244" s="15">
        <f t="shared" si="187"/>
        <v>0</v>
      </c>
      <c r="I244" s="3"/>
      <c r="J244" s="12"/>
      <c r="K244" s="70"/>
      <c r="L244" s="18">
        <f t="shared" si="222"/>
        <v>1</v>
      </c>
      <c r="M244" s="3"/>
      <c r="N244" s="62">
        <v>1</v>
      </c>
      <c r="O244" s="70"/>
      <c r="P244" s="15">
        <f t="shared" si="153"/>
        <v>0</v>
      </c>
      <c r="Q244" s="3"/>
      <c r="R244" s="12"/>
      <c r="S244" s="93"/>
    </row>
    <row r="245" spans="1:19" x14ac:dyDescent="0.4">
      <c r="A245" s="26"/>
      <c r="B245" s="24" t="s">
        <v>478</v>
      </c>
      <c r="C245" s="48">
        <f t="shared" si="164"/>
        <v>1</v>
      </c>
      <c r="D245" s="37">
        <f t="shared" si="219"/>
        <v>0</v>
      </c>
      <c r="E245" s="3"/>
      <c r="F245" s="12"/>
      <c r="G245" s="70"/>
      <c r="H245" s="15">
        <f t="shared" si="187"/>
        <v>1</v>
      </c>
      <c r="I245" s="3">
        <v>1</v>
      </c>
      <c r="J245" s="12"/>
      <c r="K245" s="70"/>
      <c r="L245" s="18">
        <f t="shared" si="222"/>
        <v>0</v>
      </c>
      <c r="M245" s="3"/>
      <c r="N245" s="62"/>
      <c r="O245" s="70"/>
      <c r="P245" s="15">
        <f t="shared" si="153"/>
        <v>0</v>
      </c>
      <c r="Q245" s="3"/>
      <c r="R245" s="12"/>
      <c r="S245" s="93"/>
    </row>
    <row r="246" spans="1:19" x14ac:dyDescent="0.4">
      <c r="A246" s="26"/>
      <c r="B246" s="24" t="s">
        <v>252</v>
      </c>
      <c r="C246" s="48">
        <f t="shared" si="164"/>
        <v>1</v>
      </c>
      <c r="D246" s="37">
        <f t="shared" si="219"/>
        <v>0</v>
      </c>
      <c r="E246" s="3"/>
      <c r="F246" s="12"/>
      <c r="G246" s="70"/>
      <c r="H246" s="15">
        <f t="shared" si="187"/>
        <v>0</v>
      </c>
      <c r="I246" s="3"/>
      <c r="J246" s="12"/>
      <c r="K246" s="70"/>
      <c r="L246" s="18">
        <f t="shared" si="222"/>
        <v>1</v>
      </c>
      <c r="M246" s="3">
        <v>1</v>
      </c>
      <c r="N246" s="62"/>
      <c r="O246" s="70"/>
      <c r="P246" s="15">
        <f t="shared" si="153"/>
        <v>0</v>
      </c>
      <c r="Q246" s="3"/>
      <c r="R246" s="12"/>
      <c r="S246" s="93"/>
    </row>
    <row r="247" spans="1:19" x14ac:dyDescent="0.4">
      <c r="A247" s="26"/>
      <c r="B247" s="24" t="s">
        <v>268</v>
      </c>
      <c r="C247" s="48">
        <f t="shared" si="164"/>
        <v>1</v>
      </c>
      <c r="D247" s="37">
        <f t="shared" si="219"/>
        <v>0</v>
      </c>
      <c r="E247" s="3"/>
      <c r="F247" s="12"/>
      <c r="G247" s="70"/>
      <c r="H247" s="15">
        <f t="shared" si="187"/>
        <v>0</v>
      </c>
      <c r="I247" s="3"/>
      <c r="J247" s="12"/>
      <c r="K247" s="70"/>
      <c r="L247" s="18">
        <f t="shared" si="222"/>
        <v>1</v>
      </c>
      <c r="M247" s="3">
        <v>1</v>
      </c>
      <c r="N247" s="62"/>
      <c r="O247" s="70"/>
      <c r="P247" s="15">
        <f t="shared" si="153"/>
        <v>0</v>
      </c>
      <c r="Q247" s="3"/>
      <c r="R247" s="12"/>
      <c r="S247" s="93"/>
    </row>
    <row r="248" spans="1:19" x14ac:dyDescent="0.4">
      <c r="A248" s="26"/>
      <c r="B248" s="24" t="s">
        <v>202</v>
      </c>
      <c r="C248" s="48">
        <f t="shared" si="164"/>
        <v>1</v>
      </c>
      <c r="D248" s="37">
        <f t="shared" si="219"/>
        <v>0</v>
      </c>
      <c r="E248" s="3"/>
      <c r="F248" s="12"/>
      <c r="G248" s="70"/>
      <c r="H248" s="15">
        <f t="shared" si="187"/>
        <v>0</v>
      </c>
      <c r="I248" s="3"/>
      <c r="J248" s="12"/>
      <c r="K248" s="70"/>
      <c r="L248" s="18">
        <f t="shared" si="222"/>
        <v>1</v>
      </c>
      <c r="M248" s="3"/>
      <c r="N248" s="62">
        <v>1</v>
      </c>
      <c r="O248" s="70"/>
      <c r="P248" s="15">
        <f t="shared" si="153"/>
        <v>0</v>
      </c>
      <c r="Q248" s="3"/>
      <c r="R248" s="12"/>
      <c r="S248" s="93"/>
    </row>
    <row r="249" spans="1:19" ht="19.5" thickBot="1" x14ac:dyDescent="0.45">
      <c r="A249" s="26"/>
      <c r="B249" s="25" t="s">
        <v>269</v>
      </c>
      <c r="C249" s="49">
        <f t="shared" si="164"/>
        <v>1</v>
      </c>
      <c r="D249" s="38">
        <f t="shared" si="219"/>
        <v>0</v>
      </c>
      <c r="E249" s="20"/>
      <c r="F249" s="21"/>
      <c r="G249" s="71"/>
      <c r="H249" s="19">
        <f t="shared" si="187"/>
        <v>0</v>
      </c>
      <c r="I249" s="20"/>
      <c r="J249" s="21"/>
      <c r="K249" s="71"/>
      <c r="L249" s="22">
        <f t="shared" si="222"/>
        <v>1</v>
      </c>
      <c r="M249" s="20"/>
      <c r="N249" s="63">
        <v>1</v>
      </c>
      <c r="O249" s="71"/>
      <c r="P249" s="19">
        <f t="shared" si="153"/>
        <v>0</v>
      </c>
      <c r="Q249" s="20"/>
      <c r="R249" s="21"/>
      <c r="S249" s="89"/>
    </row>
    <row r="250" spans="1:19" ht="20.25" thickTop="1" thickBot="1" x14ac:dyDescent="0.45">
      <c r="A250" s="131" t="s">
        <v>111</v>
      </c>
      <c r="B250" s="132"/>
      <c r="C250" s="46">
        <f t="shared" si="164"/>
        <v>5</v>
      </c>
      <c r="D250" s="35">
        <f t="shared" si="219"/>
        <v>0</v>
      </c>
      <c r="E250" s="7">
        <f>SUM(E251:E254)</f>
        <v>0</v>
      </c>
      <c r="F250" s="10">
        <f>SUM(F251:F254)</f>
        <v>0</v>
      </c>
      <c r="G250" s="68">
        <f>SUM(G251:G254)</f>
        <v>0</v>
      </c>
      <c r="H250" s="13">
        <f t="shared" si="187"/>
        <v>1</v>
      </c>
      <c r="I250" s="7">
        <f>SUM(I251:I254)</f>
        <v>0</v>
      </c>
      <c r="J250" s="10">
        <f>SUM(J251:J254)</f>
        <v>1</v>
      </c>
      <c r="K250" s="68">
        <f>SUM(K251:K254)</f>
        <v>0</v>
      </c>
      <c r="L250" s="16">
        <f t="shared" si="222"/>
        <v>4</v>
      </c>
      <c r="M250" s="7">
        <f>SUM(M251:M254)</f>
        <v>2</v>
      </c>
      <c r="N250" s="60">
        <f>SUM(N251:N254)</f>
        <v>2</v>
      </c>
      <c r="O250" s="68">
        <f>SUM(O251:O254)</f>
        <v>0</v>
      </c>
      <c r="P250" s="13">
        <f t="shared" si="153"/>
        <v>0</v>
      </c>
      <c r="Q250" s="7">
        <f>SUM(Q251:Q254)</f>
        <v>0</v>
      </c>
      <c r="R250" s="10">
        <f>SUM(R251:R254)</f>
        <v>0</v>
      </c>
      <c r="S250" s="91">
        <f>SUM(S251:S254)</f>
        <v>0</v>
      </c>
    </row>
    <row r="251" spans="1:19" ht="19.5" thickTop="1" x14ac:dyDescent="0.4">
      <c r="A251" s="26"/>
      <c r="B251" s="23" t="s">
        <v>112</v>
      </c>
      <c r="C251" s="47">
        <f t="shared" si="164"/>
        <v>1</v>
      </c>
      <c r="D251" s="36">
        <f t="shared" si="219"/>
        <v>0</v>
      </c>
      <c r="E251" s="4"/>
      <c r="F251" s="11"/>
      <c r="G251" s="69"/>
      <c r="H251" s="14">
        <f t="shared" si="187"/>
        <v>1</v>
      </c>
      <c r="I251" s="4"/>
      <c r="J251" s="11">
        <v>1</v>
      </c>
      <c r="K251" s="69"/>
      <c r="L251" s="17">
        <f t="shared" si="222"/>
        <v>0</v>
      </c>
      <c r="M251" s="4"/>
      <c r="N251" s="61"/>
      <c r="O251" s="69"/>
      <c r="P251" s="14">
        <f t="shared" si="153"/>
        <v>0</v>
      </c>
      <c r="Q251" s="4"/>
      <c r="R251" s="11"/>
      <c r="S251" s="92"/>
    </row>
    <row r="252" spans="1:19" x14ac:dyDescent="0.4">
      <c r="A252" s="26"/>
      <c r="B252" s="24" t="s">
        <v>253</v>
      </c>
      <c r="C252" s="48">
        <f t="shared" si="164"/>
        <v>2</v>
      </c>
      <c r="D252" s="37">
        <f t="shared" si="219"/>
        <v>0</v>
      </c>
      <c r="E252" s="3"/>
      <c r="F252" s="12"/>
      <c r="G252" s="70"/>
      <c r="H252" s="15">
        <f t="shared" si="187"/>
        <v>0</v>
      </c>
      <c r="I252" s="3"/>
      <c r="J252" s="12"/>
      <c r="K252" s="70"/>
      <c r="L252" s="18">
        <f t="shared" si="222"/>
        <v>2</v>
      </c>
      <c r="M252" s="3">
        <v>1</v>
      </c>
      <c r="N252" s="62">
        <v>1</v>
      </c>
      <c r="O252" s="70"/>
      <c r="P252" s="15">
        <f t="shared" si="153"/>
        <v>0</v>
      </c>
      <c r="Q252" s="3"/>
      <c r="R252" s="12"/>
      <c r="S252" s="93"/>
    </row>
    <row r="253" spans="1:19" x14ac:dyDescent="0.4">
      <c r="A253" s="26"/>
      <c r="B253" s="24" t="s">
        <v>508</v>
      </c>
      <c r="C253" s="48">
        <f t="shared" si="164"/>
        <v>1</v>
      </c>
      <c r="D253" s="37">
        <f t="shared" si="219"/>
        <v>0</v>
      </c>
      <c r="E253" s="3"/>
      <c r="F253" s="12"/>
      <c r="G253" s="70"/>
      <c r="H253" s="15">
        <f t="shared" si="187"/>
        <v>0</v>
      </c>
      <c r="I253" s="3"/>
      <c r="J253" s="12"/>
      <c r="K253" s="70"/>
      <c r="L253" s="18">
        <f t="shared" si="222"/>
        <v>1</v>
      </c>
      <c r="M253" s="3">
        <v>1</v>
      </c>
      <c r="N253" s="62"/>
      <c r="O253" s="70"/>
      <c r="P253" s="15">
        <f t="shared" si="153"/>
        <v>0</v>
      </c>
      <c r="Q253" s="3"/>
      <c r="R253" s="12"/>
      <c r="S253" s="93"/>
    </row>
    <row r="254" spans="1:19" ht="19.5" thickBot="1" x14ac:dyDescent="0.45">
      <c r="A254" s="30"/>
      <c r="B254" s="113" t="s">
        <v>316</v>
      </c>
      <c r="C254" s="50">
        <f t="shared" si="164"/>
        <v>1</v>
      </c>
      <c r="D254" s="40">
        <f t="shared" si="219"/>
        <v>0</v>
      </c>
      <c r="E254" s="28"/>
      <c r="F254" s="52"/>
      <c r="G254" s="73"/>
      <c r="H254" s="32">
        <f t="shared" si="187"/>
        <v>0</v>
      </c>
      <c r="I254" s="28"/>
      <c r="J254" s="52"/>
      <c r="K254" s="73"/>
      <c r="L254" s="54">
        <f t="shared" si="222"/>
        <v>1</v>
      </c>
      <c r="M254" s="28"/>
      <c r="N254" s="65">
        <v>1</v>
      </c>
      <c r="O254" s="73"/>
      <c r="P254" s="32">
        <f t="shared" si="153"/>
        <v>0</v>
      </c>
      <c r="Q254" s="28"/>
      <c r="R254" s="52"/>
      <c r="S254" s="95"/>
    </row>
    <row r="255" spans="1:19" ht="36" customHeight="1" thickTop="1" x14ac:dyDescent="0.4">
      <c r="A255" s="148" t="s">
        <v>509</v>
      </c>
      <c r="B255" s="148"/>
      <c r="C255" s="148"/>
      <c r="D255" s="148"/>
      <c r="E255" s="148"/>
      <c r="F255" s="148"/>
      <c r="G255" s="148"/>
      <c r="H255" s="148"/>
      <c r="I255" s="148"/>
      <c r="J255" s="148"/>
      <c r="K255" s="148"/>
      <c r="L255" s="148"/>
      <c r="M255" s="148"/>
      <c r="N255" s="148"/>
      <c r="O255" s="148"/>
      <c r="P255" s="148"/>
      <c r="Q255" s="148"/>
      <c r="R255" s="148"/>
      <c r="S255" s="148"/>
    </row>
    <row r="256" spans="1:19" ht="36" customHeight="1" x14ac:dyDescent="0.4">
      <c r="A256" s="146" t="s">
        <v>116</v>
      </c>
      <c r="B256" s="146"/>
      <c r="C256" s="146"/>
      <c r="D256" s="146"/>
      <c r="E256" s="146"/>
      <c r="F256" s="146"/>
      <c r="G256" s="146"/>
      <c r="H256" s="146"/>
      <c r="I256" s="146"/>
      <c r="J256" s="146"/>
      <c r="K256" s="146"/>
      <c r="L256" s="146"/>
      <c r="M256" s="146"/>
      <c r="N256" s="146"/>
      <c r="O256" s="146"/>
      <c r="P256" s="146"/>
      <c r="Q256" s="146"/>
      <c r="R256" s="146"/>
      <c r="S256" s="146"/>
    </row>
    <row r="257" spans="1:19" ht="36" customHeight="1" x14ac:dyDescent="0.4">
      <c r="A257" s="146" t="s">
        <v>239</v>
      </c>
      <c r="B257" s="146"/>
      <c r="C257" s="146"/>
      <c r="D257" s="146"/>
      <c r="E257" s="146"/>
      <c r="F257" s="146"/>
      <c r="G257" s="146"/>
      <c r="H257" s="146"/>
      <c r="I257" s="146"/>
      <c r="J257" s="146"/>
      <c r="K257" s="146"/>
      <c r="L257" s="146"/>
      <c r="M257" s="146"/>
      <c r="N257" s="146"/>
      <c r="O257" s="146"/>
      <c r="P257" s="146"/>
      <c r="Q257" s="146"/>
      <c r="R257" s="146"/>
      <c r="S257" s="146"/>
    </row>
    <row r="258" spans="1:19" ht="36" customHeight="1" x14ac:dyDescent="0.4">
      <c r="A258" s="146" t="s">
        <v>286</v>
      </c>
      <c r="B258" s="146"/>
      <c r="C258" s="146"/>
      <c r="D258" s="146"/>
      <c r="E258" s="146"/>
      <c r="F258" s="146"/>
      <c r="G258" s="146"/>
      <c r="H258" s="146"/>
      <c r="I258" s="146"/>
      <c r="J258" s="146"/>
      <c r="K258" s="146"/>
      <c r="L258" s="146"/>
      <c r="M258" s="146"/>
      <c r="N258" s="146"/>
      <c r="O258" s="146"/>
      <c r="P258" s="146"/>
      <c r="Q258" s="146"/>
      <c r="R258" s="146"/>
      <c r="S258" s="146"/>
    </row>
    <row r="259" spans="1:19" ht="81" customHeight="1" x14ac:dyDescent="0.4">
      <c r="A259" s="146" t="s">
        <v>294</v>
      </c>
      <c r="B259" s="146"/>
      <c r="C259" s="146"/>
      <c r="D259" s="146"/>
      <c r="E259" s="146"/>
      <c r="F259" s="146"/>
      <c r="G259" s="146"/>
      <c r="H259" s="146"/>
      <c r="I259" s="146"/>
      <c r="J259" s="146"/>
      <c r="K259" s="146"/>
      <c r="L259" s="146"/>
      <c r="M259" s="146"/>
      <c r="N259" s="146"/>
      <c r="O259" s="146"/>
      <c r="P259" s="146"/>
      <c r="Q259" s="146"/>
      <c r="R259" s="146"/>
      <c r="S259" s="146"/>
    </row>
    <row r="260" spans="1:19" ht="36" customHeight="1" x14ac:dyDescent="0.4">
      <c r="A260" s="146" t="s">
        <v>293</v>
      </c>
      <c r="B260" s="146"/>
      <c r="C260" s="146"/>
      <c r="D260" s="146"/>
      <c r="E260" s="146"/>
      <c r="F260" s="146"/>
      <c r="G260" s="146"/>
      <c r="H260" s="146"/>
      <c r="I260" s="146"/>
      <c r="J260" s="146"/>
      <c r="K260" s="146"/>
      <c r="L260" s="146"/>
      <c r="M260" s="146"/>
      <c r="N260" s="146"/>
      <c r="O260" s="146"/>
      <c r="P260" s="146"/>
      <c r="Q260" s="146"/>
      <c r="R260" s="146"/>
      <c r="S260" s="146"/>
    </row>
  </sheetData>
  <mergeCells count="34">
    <mergeCell ref="A259:S259"/>
    <mergeCell ref="A260:S260"/>
    <mergeCell ref="A238:B238"/>
    <mergeCell ref="A250:B250"/>
    <mergeCell ref="A255:S255"/>
    <mergeCell ref="A256:S256"/>
    <mergeCell ref="A257:S257"/>
    <mergeCell ref="A258:S258"/>
    <mergeCell ref="A233:B233"/>
    <mergeCell ref="A71:B71"/>
    <mergeCell ref="A86:B86"/>
    <mergeCell ref="A107:B107"/>
    <mergeCell ref="A126:B126"/>
    <mergeCell ref="A131:B131"/>
    <mergeCell ref="A169:B169"/>
    <mergeCell ref="A211:B211"/>
    <mergeCell ref="A200:B200"/>
    <mergeCell ref="A209:B209"/>
    <mergeCell ref="A216:B216"/>
    <mergeCell ref="A231:B231"/>
    <mergeCell ref="A227:B227"/>
    <mergeCell ref="A225:B225"/>
    <mergeCell ref="A68:B68"/>
    <mergeCell ref="A2:S2"/>
    <mergeCell ref="A3:S3"/>
    <mergeCell ref="A4:B7"/>
    <mergeCell ref="D4:F4"/>
    <mergeCell ref="H4:J4"/>
    <mergeCell ref="L4:O4"/>
    <mergeCell ref="P4:S4"/>
    <mergeCell ref="A8:B8"/>
    <mergeCell ref="A23:B23"/>
    <mergeCell ref="A36:B36"/>
    <mergeCell ref="A56:B56"/>
  </mergeCells>
  <phoneticPr fontId="1"/>
  <pageMargins left="0.25" right="0.25" top="0.75" bottom="0.75" header="0.3" footer="0.3"/>
  <pageSetup paperSize="9" scale="6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35426-8950-49AB-8641-5534C324FB21}">
  <sheetPr>
    <pageSetUpPr fitToPage="1"/>
  </sheetPr>
  <dimension ref="A1:S154"/>
  <sheetViews>
    <sheetView workbookViewId="0">
      <selection activeCell="C4" sqref="A4:XFD7"/>
    </sheetView>
  </sheetViews>
  <sheetFormatPr defaultRowHeight="18.75" x14ac:dyDescent="0.4"/>
  <cols>
    <col min="1" max="1" width="8.25" customWidth="1"/>
    <col min="2" max="2" width="25.5" customWidth="1"/>
    <col min="3" max="3" width="8.5" bestFit="1" customWidth="1"/>
    <col min="4" max="7" width="6.5" bestFit="1" customWidth="1"/>
    <col min="8" max="8" width="7.5" bestFit="1" customWidth="1"/>
    <col min="9" max="11" width="6.5" bestFit="1" customWidth="1"/>
    <col min="12" max="14" width="7.5" bestFit="1" customWidth="1"/>
    <col min="15" max="19" width="6.5" bestFit="1" customWidth="1"/>
  </cols>
  <sheetData>
    <row r="1" spans="1:19" x14ac:dyDescent="0.4">
      <c r="A1" t="s">
        <v>115</v>
      </c>
      <c r="C1" s="1">
        <f>C8+C18+C27+C29+C44+C48+C50+C57+C68+C87+C90+C118+C128+C134+C137+C139+C141+C144+C147</f>
        <v>288</v>
      </c>
      <c r="D1" s="1">
        <f t="shared" ref="D1:S1" si="0">D8+D18+D27+D29+D44+D48+D50+D57+D68+D87+D90+D118+D128+D134+D137+D139+D141+D144+D147</f>
        <v>14</v>
      </c>
      <c r="E1" s="1">
        <f t="shared" si="0"/>
        <v>9</v>
      </c>
      <c r="F1" s="1">
        <f t="shared" si="0"/>
        <v>5</v>
      </c>
      <c r="G1" s="1">
        <f t="shared" si="0"/>
        <v>0</v>
      </c>
      <c r="H1" s="1">
        <f t="shared" si="0"/>
        <v>43</v>
      </c>
      <c r="I1" s="1">
        <f t="shared" si="0"/>
        <v>20</v>
      </c>
      <c r="J1" s="1">
        <f t="shared" si="0"/>
        <v>22</v>
      </c>
      <c r="K1" s="1">
        <f t="shared" si="0"/>
        <v>1</v>
      </c>
      <c r="L1" s="1">
        <f t="shared" si="0"/>
        <v>231</v>
      </c>
      <c r="M1" s="1">
        <f t="shared" si="0"/>
        <v>104</v>
      </c>
      <c r="N1" s="1">
        <f t="shared" si="0"/>
        <v>127</v>
      </c>
      <c r="O1" s="1">
        <f t="shared" si="0"/>
        <v>0</v>
      </c>
      <c r="P1" s="1">
        <f t="shared" si="0"/>
        <v>0</v>
      </c>
      <c r="Q1" s="1">
        <f t="shared" si="0"/>
        <v>0</v>
      </c>
      <c r="R1" s="1">
        <f t="shared" si="0"/>
        <v>0</v>
      </c>
      <c r="S1" s="1">
        <f t="shared" si="0"/>
        <v>0</v>
      </c>
    </row>
    <row r="2" spans="1:19" ht="56.25" customHeight="1" x14ac:dyDescent="0.4">
      <c r="A2" s="129" t="s">
        <v>518</v>
      </c>
      <c r="B2" s="129"/>
      <c r="C2" s="129"/>
      <c r="D2" s="129"/>
      <c r="E2" s="129"/>
      <c r="F2" s="129"/>
      <c r="G2" s="129"/>
      <c r="H2" s="129"/>
      <c r="I2" s="129"/>
      <c r="J2" s="129"/>
      <c r="K2" s="129"/>
      <c r="L2" s="129"/>
      <c r="M2" s="129"/>
      <c r="N2" s="129"/>
      <c r="O2" s="129"/>
      <c r="P2" s="129"/>
      <c r="Q2" s="129"/>
      <c r="R2" s="129"/>
      <c r="S2" s="129"/>
    </row>
    <row r="3" spans="1:19" ht="38.25" customHeight="1" thickBot="1" x14ac:dyDescent="0.45">
      <c r="A3" s="130" t="s">
        <v>203</v>
      </c>
      <c r="B3" s="130"/>
      <c r="C3" s="130"/>
      <c r="D3" s="130"/>
      <c r="E3" s="130"/>
      <c r="F3" s="130"/>
      <c r="G3" s="130"/>
      <c r="H3" s="130"/>
      <c r="I3" s="130"/>
      <c r="J3" s="130"/>
      <c r="K3" s="130"/>
      <c r="L3" s="130"/>
      <c r="M3" s="130"/>
      <c r="N3" s="130"/>
      <c r="O3" s="130"/>
      <c r="P3" s="130"/>
      <c r="Q3" s="130"/>
      <c r="R3" s="130"/>
      <c r="S3" s="130"/>
    </row>
    <row r="4" spans="1:19" ht="19.5" thickTop="1" x14ac:dyDescent="0.4">
      <c r="A4" s="133" t="s">
        <v>6</v>
      </c>
      <c r="B4" s="134"/>
      <c r="C4" s="43" t="s">
        <v>0</v>
      </c>
      <c r="D4" s="142" t="s">
        <v>1</v>
      </c>
      <c r="E4" s="143"/>
      <c r="F4" s="143"/>
      <c r="G4" s="97"/>
      <c r="H4" s="144" t="s">
        <v>2</v>
      </c>
      <c r="I4" s="144"/>
      <c r="J4" s="144"/>
      <c r="K4" s="96"/>
      <c r="L4" s="139" t="s">
        <v>3</v>
      </c>
      <c r="M4" s="140"/>
      <c r="N4" s="140"/>
      <c r="O4" s="141"/>
      <c r="P4" s="143" t="s">
        <v>142</v>
      </c>
      <c r="Q4" s="143"/>
      <c r="R4" s="143"/>
      <c r="S4" s="147"/>
    </row>
    <row r="5" spans="1:19" x14ac:dyDescent="0.4">
      <c r="A5" s="135"/>
      <c r="B5" s="136"/>
      <c r="C5" s="44"/>
      <c r="D5" s="33"/>
      <c r="E5" s="5" t="s">
        <v>4</v>
      </c>
      <c r="F5" s="8" t="s">
        <v>5</v>
      </c>
      <c r="G5" s="66" t="s">
        <v>143</v>
      </c>
      <c r="H5" s="55"/>
      <c r="I5" s="5" t="s">
        <v>4</v>
      </c>
      <c r="J5" s="8" t="s">
        <v>5</v>
      </c>
      <c r="K5" s="66" t="s">
        <v>143</v>
      </c>
      <c r="L5" s="55"/>
      <c r="M5" s="5" t="s">
        <v>4</v>
      </c>
      <c r="N5" s="58" t="s">
        <v>5</v>
      </c>
      <c r="O5" s="66" t="s">
        <v>143</v>
      </c>
      <c r="P5" s="55"/>
      <c r="Q5" s="5" t="s">
        <v>4</v>
      </c>
      <c r="R5" s="8" t="s">
        <v>5</v>
      </c>
      <c r="S5" s="88" t="s">
        <v>143</v>
      </c>
    </row>
    <row r="6" spans="1:19" ht="19.5" thickBot="1" x14ac:dyDescent="0.45">
      <c r="A6" s="135"/>
      <c r="B6" s="136"/>
      <c r="C6" s="45">
        <f>D6+H6+L6+P6</f>
        <v>288</v>
      </c>
      <c r="D6" s="34">
        <f>E6+F6+G6</f>
        <v>14</v>
      </c>
      <c r="E6" s="20">
        <v>9</v>
      </c>
      <c r="F6" s="21">
        <v>5</v>
      </c>
      <c r="G6" s="71">
        <v>0</v>
      </c>
      <c r="H6" s="19">
        <f>I6+J6+K6</f>
        <v>43</v>
      </c>
      <c r="I6" s="20">
        <v>20</v>
      </c>
      <c r="J6" s="21">
        <v>22</v>
      </c>
      <c r="K6" s="71">
        <v>1</v>
      </c>
      <c r="L6" s="22">
        <f>M6+N6+O6</f>
        <v>231</v>
      </c>
      <c r="M6" s="20">
        <v>104</v>
      </c>
      <c r="N6" s="63">
        <v>127</v>
      </c>
      <c r="O6" s="71">
        <v>0</v>
      </c>
      <c r="P6" s="19">
        <f>Q6+R6+S6</f>
        <v>0</v>
      </c>
      <c r="Q6" s="20">
        <v>0</v>
      </c>
      <c r="R6" s="21">
        <v>0</v>
      </c>
      <c r="S6" s="89">
        <v>0</v>
      </c>
    </row>
    <row r="7" spans="1:19" ht="20.25" thickTop="1" thickBot="1" x14ac:dyDescent="0.45">
      <c r="A7" s="137"/>
      <c r="B7" s="138"/>
      <c r="C7" s="74">
        <f>C6/C6</f>
        <v>1</v>
      </c>
      <c r="D7" s="75">
        <f>D6/$C$6</f>
        <v>4.8611111111111112E-2</v>
      </c>
      <c r="E7" s="76">
        <f t="shared" ref="E7:S7" si="1">E6/$C$6</f>
        <v>3.125E-2</v>
      </c>
      <c r="F7" s="78">
        <f t="shared" si="1"/>
        <v>1.7361111111111112E-2</v>
      </c>
      <c r="G7" s="79">
        <f t="shared" si="1"/>
        <v>0</v>
      </c>
      <c r="H7" s="77">
        <f t="shared" si="1"/>
        <v>0.14930555555555555</v>
      </c>
      <c r="I7" s="76">
        <f t="shared" si="1"/>
        <v>6.9444444444444448E-2</v>
      </c>
      <c r="J7" s="78">
        <f t="shared" si="1"/>
        <v>7.6388888888888895E-2</v>
      </c>
      <c r="K7" s="79">
        <f t="shared" si="1"/>
        <v>3.472222222222222E-3</v>
      </c>
      <c r="L7" s="80">
        <f t="shared" si="1"/>
        <v>0.80208333333333337</v>
      </c>
      <c r="M7" s="76">
        <f t="shared" si="1"/>
        <v>0.3611111111111111</v>
      </c>
      <c r="N7" s="81">
        <f t="shared" si="1"/>
        <v>0.44097222222222221</v>
      </c>
      <c r="O7" s="79">
        <f t="shared" si="1"/>
        <v>0</v>
      </c>
      <c r="P7" s="77">
        <f t="shared" si="1"/>
        <v>0</v>
      </c>
      <c r="Q7" s="76">
        <f t="shared" si="1"/>
        <v>0</v>
      </c>
      <c r="R7" s="78">
        <f t="shared" si="1"/>
        <v>0</v>
      </c>
      <c r="S7" s="90">
        <f t="shared" si="1"/>
        <v>0</v>
      </c>
    </row>
    <row r="8" spans="1:19" ht="20.25" thickTop="1" thickBot="1" x14ac:dyDescent="0.45">
      <c r="A8" s="131" t="s">
        <v>7</v>
      </c>
      <c r="B8" s="132"/>
      <c r="C8" s="46">
        <f t="shared" ref="C8:C71" si="2">D8+H8+L8+P8</f>
        <v>12</v>
      </c>
      <c r="D8" s="35">
        <f t="shared" ref="D8:D71" si="3">E8+F8+G8</f>
        <v>2</v>
      </c>
      <c r="E8" s="7">
        <f>SUM(E9:E17)</f>
        <v>0</v>
      </c>
      <c r="F8" s="10">
        <f>SUM(F9:F17)</f>
        <v>2</v>
      </c>
      <c r="G8" s="68">
        <f>SUM(G9:G17)</f>
        <v>0</v>
      </c>
      <c r="H8" s="13">
        <f t="shared" ref="H8:H71" si="4">I8+J8+K8</f>
        <v>5</v>
      </c>
      <c r="I8" s="7">
        <f>SUM(I9:I17)</f>
        <v>0</v>
      </c>
      <c r="J8" s="10">
        <f>SUM(J9:J17)</f>
        <v>5</v>
      </c>
      <c r="K8" s="68">
        <f>SUM(K9:K17)</f>
        <v>0</v>
      </c>
      <c r="L8" s="16">
        <f t="shared" ref="L8:L71" si="5">M8+N8+O8</f>
        <v>5</v>
      </c>
      <c r="M8" s="7">
        <f>SUM(M9:M17)</f>
        <v>1</v>
      </c>
      <c r="N8" s="7">
        <f>SUM(N9:N17)</f>
        <v>4</v>
      </c>
      <c r="O8" s="7">
        <f>SUM(O9:O17)</f>
        <v>0</v>
      </c>
      <c r="P8" s="13">
        <f t="shared" ref="P8:P71" si="6">Q8+R8+S8</f>
        <v>0</v>
      </c>
      <c r="Q8" s="7">
        <f t="shared" ref="Q8:S8" si="7">SUM(Q9:Q17)</f>
        <v>0</v>
      </c>
      <c r="R8" s="10">
        <f t="shared" si="7"/>
        <v>0</v>
      </c>
      <c r="S8" s="91">
        <f t="shared" si="7"/>
        <v>0</v>
      </c>
    </row>
    <row r="9" spans="1:19" ht="19.5" thickTop="1" x14ac:dyDescent="0.4">
      <c r="A9" s="26"/>
      <c r="B9" s="24" t="s">
        <v>459</v>
      </c>
      <c r="C9" s="48">
        <f t="shared" si="2"/>
        <v>2</v>
      </c>
      <c r="D9" s="37">
        <f t="shared" si="3"/>
        <v>0</v>
      </c>
      <c r="E9" s="3"/>
      <c r="F9" s="12"/>
      <c r="G9" s="70"/>
      <c r="H9" s="15">
        <f t="shared" si="4"/>
        <v>2</v>
      </c>
      <c r="I9" s="3"/>
      <c r="J9" s="12">
        <v>2</v>
      </c>
      <c r="K9" s="70"/>
      <c r="L9" s="18">
        <f t="shared" si="5"/>
        <v>0</v>
      </c>
      <c r="M9" s="3"/>
      <c r="N9" s="62"/>
      <c r="O9" s="70"/>
      <c r="P9" s="15">
        <f t="shared" si="6"/>
        <v>0</v>
      </c>
      <c r="Q9" s="3"/>
      <c r="R9" s="12"/>
      <c r="S9" s="93"/>
    </row>
    <row r="10" spans="1:19" x14ac:dyDescent="0.4">
      <c r="A10" s="26"/>
      <c r="B10" s="24" t="s">
        <v>147</v>
      </c>
      <c r="C10" s="48">
        <f t="shared" si="2"/>
        <v>3</v>
      </c>
      <c r="D10" s="37">
        <f t="shared" si="3"/>
        <v>0</v>
      </c>
      <c r="E10" s="3"/>
      <c r="F10" s="12"/>
      <c r="G10" s="70"/>
      <c r="H10" s="15">
        <f t="shared" si="4"/>
        <v>2</v>
      </c>
      <c r="I10" s="3"/>
      <c r="J10" s="12">
        <v>2</v>
      </c>
      <c r="K10" s="70"/>
      <c r="L10" s="18">
        <f t="shared" si="5"/>
        <v>1</v>
      </c>
      <c r="M10" s="3"/>
      <c r="N10" s="62">
        <v>1</v>
      </c>
      <c r="O10" s="70"/>
      <c r="P10" s="15">
        <f t="shared" si="6"/>
        <v>0</v>
      </c>
      <c r="Q10" s="3"/>
      <c r="R10" s="12"/>
      <c r="S10" s="93"/>
    </row>
    <row r="11" spans="1:19" x14ac:dyDescent="0.4">
      <c r="A11" s="26"/>
      <c r="B11" s="24" t="s">
        <v>484</v>
      </c>
      <c r="C11" s="48">
        <f t="shared" si="2"/>
        <v>1</v>
      </c>
      <c r="D11" s="37">
        <f t="shared" si="3"/>
        <v>0</v>
      </c>
      <c r="E11" s="3"/>
      <c r="F11" s="12"/>
      <c r="G11" s="70"/>
      <c r="H11" s="15">
        <f t="shared" si="4"/>
        <v>0</v>
      </c>
      <c r="I11" s="3"/>
      <c r="J11" s="12"/>
      <c r="K11" s="70"/>
      <c r="L11" s="18">
        <f t="shared" si="5"/>
        <v>1</v>
      </c>
      <c r="M11" s="3"/>
      <c r="N11" s="62">
        <v>1</v>
      </c>
      <c r="O11" s="70"/>
      <c r="P11" s="15">
        <f t="shared" si="6"/>
        <v>0</v>
      </c>
      <c r="Q11" s="3"/>
      <c r="R11" s="12"/>
      <c r="S11" s="93"/>
    </row>
    <row r="12" spans="1:19" x14ac:dyDescent="0.4">
      <c r="A12" s="26"/>
      <c r="B12" s="24" t="s">
        <v>460</v>
      </c>
      <c r="C12" s="48">
        <f t="shared" si="2"/>
        <v>1</v>
      </c>
      <c r="D12" s="37">
        <f t="shared" si="3"/>
        <v>1</v>
      </c>
      <c r="E12" s="3"/>
      <c r="F12" s="12">
        <v>1</v>
      </c>
      <c r="G12" s="70"/>
      <c r="H12" s="15">
        <f t="shared" si="4"/>
        <v>0</v>
      </c>
      <c r="I12" s="3"/>
      <c r="J12" s="12"/>
      <c r="K12" s="70"/>
      <c r="L12" s="18">
        <f t="shared" si="5"/>
        <v>0</v>
      </c>
      <c r="M12" s="3"/>
      <c r="N12" s="62"/>
      <c r="O12" s="70"/>
      <c r="P12" s="15">
        <f t="shared" si="6"/>
        <v>0</v>
      </c>
      <c r="Q12" s="3"/>
      <c r="R12" s="12"/>
      <c r="S12" s="93"/>
    </row>
    <row r="13" spans="1:19" x14ac:dyDescent="0.4">
      <c r="A13" s="26"/>
      <c r="B13" s="24" t="s">
        <v>144</v>
      </c>
      <c r="C13" s="48">
        <f t="shared" si="2"/>
        <v>1</v>
      </c>
      <c r="D13" s="37">
        <f t="shared" si="3"/>
        <v>0</v>
      </c>
      <c r="E13" s="3"/>
      <c r="F13" s="12"/>
      <c r="G13" s="70"/>
      <c r="H13" s="15">
        <f t="shared" si="4"/>
        <v>0</v>
      </c>
      <c r="I13" s="3"/>
      <c r="J13" s="12"/>
      <c r="K13" s="70"/>
      <c r="L13" s="18">
        <f t="shared" si="5"/>
        <v>1</v>
      </c>
      <c r="M13" s="3"/>
      <c r="N13" s="62">
        <v>1</v>
      </c>
      <c r="O13" s="70"/>
      <c r="P13" s="15">
        <f t="shared" si="6"/>
        <v>0</v>
      </c>
      <c r="Q13" s="3"/>
      <c r="R13" s="12"/>
      <c r="S13" s="93"/>
    </row>
    <row r="14" spans="1:19" x14ac:dyDescent="0.4">
      <c r="A14" s="26"/>
      <c r="B14" s="24" t="s">
        <v>117</v>
      </c>
      <c r="C14" s="48">
        <f t="shared" si="2"/>
        <v>1</v>
      </c>
      <c r="D14" s="37">
        <f t="shared" si="3"/>
        <v>0</v>
      </c>
      <c r="E14" s="3"/>
      <c r="F14" s="12"/>
      <c r="G14" s="70"/>
      <c r="H14" s="15">
        <f t="shared" si="4"/>
        <v>0</v>
      </c>
      <c r="I14" s="3"/>
      <c r="J14" s="12"/>
      <c r="K14" s="70"/>
      <c r="L14" s="18">
        <f t="shared" si="5"/>
        <v>1</v>
      </c>
      <c r="M14" s="3">
        <v>1</v>
      </c>
      <c r="N14" s="62"/>
      <c r="O14" s="70"/>
      <c r="P14" s="15">
        <f t="shared" si="6"/>
        <v>0</v>
      </c>
      <c r="Q14" s="3"/>
      <c r="R14" s="12"/>
      <c r="S14" s="93"/>
    </row>
    <row r="15" spans="1:19" x14ac:dyDescent="0.4">
      <c r="A15" s="26"/>
      <c r="B15" s="24" t="s">
        <v>396</v>
      </c>
      <c r="C15" s="48">
        <f t="shared" si="2"/>
        <v>1</v>
      </c>
      <c r="D15" s="37">
        <f t="shared" si="3"/>
        <v>1</v>
      </c>
      <c r="E15" s="3"/>
      <c r="F15" s="12">
        <v>1</v>
      </c>
      <c r="G15" s="70"/>
      <c r="H15" s="15">
        <f t="shared" si="4"/>
        <v>0</v>
      </c>
      <c r="I15" s="3"/>
      <c r="J15" s="12"/>
      <c r="K15" s="70"/>
      <c r="L15" s="18">
        <f t="shared" si="5"/>
        <v>0</v>
      </c>
      <c r="M15" s="3"/>
      <c r="N15" s="62"/>
      <c r="O15" s="70"/>
      <c r="P15" s="15">
        <f t="shared" si="6"/>
        <v>0</v>
      </c>
      <c r="Q15" s="3"/>
      <c r="R15" s="12"/>
      <c r="S15" s="93"/>
    </row>
    <row r="16" spans="1:19" x14ac:dyDescent="0.4">
      <c r="A16" s="26"/>
      <c r="B16" s="25" t="s">
        <v>361</v>
      </c>
      <c r="C16" s="48">
        <f t="shared" si="2"/>
        <v>1</v>
      </c>
      <c r="D16" s="37">
        <f t="shared" si="3"/>
        <v>0</v>
      </c>
      <c r="E16" s="3"/>
      <c r="F16" s="12"/>
      <c r="G16" s="70"/>
      <c r="H16" s="15">
        <f t="shared" si="4"/>
        <v>0</v>
      </c>
      <c r="I16" s="3"/>
      <c r="J16" s="12"/>
      <c r="K16" s="70"/>
      <c r="L16" s="18">
        <f t="shared" si="5"/>
        <v>1</v>
      </c>
      <c r="M16" s="3"/>
      <c r="N16" s="62">
        <v>1</v>
      </c>
      <c r="O16" s="70"/>
      <c r="P16" s="15">
        <f t="shared" si="6"/>
        <v>0</v>
      </c>
      <c r="Q16" s="3"/>
      <c r="R16" s="12"/>
      <c r="S16" s="93"/>
    </row>
    <row r="17" spans="1:19" ht="19.5" thickBot="1" x14ac:dyDescent="0.45">
      <c r="A17" s="26"/>
      <c r="B17" s="25" t="s">
        <v>481</v>
      </c>
      <c r="C17" s="48">
        <f t="shared" si="2"/>
        <v>1</v>
      </c>
      <c r="D17" s="38">
        <f t="shared" si="3"/>
        <v>0</v>
      </c>
      <c r="E17" s="20"/>
      <c r="F17" s="21"/>
      <c r="G17" s="71"/>
      <c r="H17" s="19">
        <f t="shared" si="4"/>
        <v>1</v>
      </c>
      <c r="I17" s="20"/>
      <c r="J17" s="21">
        <v>1</v>
      </c>
      <c r="K17" s="71"/>
      <c r="L17" s="22">
        <f t="shared" si="5"/>
        <v>0</v>
      </c>
      <c r="M17" s="20"/>
      <c r="N17" s="63"/>
      <c r="O17" s="71"/>
      <c r="P17" s="19">
        <f t="shared" si="6"/>
        <v>0</v>
      </c>
      <c r="Q17" s="20"/>
      <c r="R17" s="21"/>
      <c r="S17" s="89"/>
    </row>
    <row r="18" spans="1:19" ht="20.25" thickTop="1" thickBot="1" x14ac:dyDescent="0.45">
      <c r="A18" s="131" t="s">
        <v>17</v>
      </c>
      <c r="B18" s="132"/>
      <c r="C18" s="46">
        <f t="shared" si="2"/>
        <v>27</v>
      </c>
      <c r="D18" s="35">
        <f t="shared" si="3"/>
        <v>0</v>
      </c>
      <c r="E18" s="7">
        <f>SUM(E19:E26)</f>
        <v>0</v>
      </c>
      <c r="F18" s="10">
        <f>SUM(F19:F26)</f>
        <v>0</v>
      </c>
      <c r="G18" s="68">
        <f>SUM(G19:G26)</f>
        <v>0</v>
      </c>
      <c r="H18" s="13">
        <f t="shared" si="4"/>
        <v>1</v>
      </c>
      <c r="I18" s="7">
        <f>SUM(I19:I26)</f>
        <v>1</v>
      </c>
      <c r="J18" s="10">
        <f>SUM(J19:J26)</f>
        <v>0</v>
      </c>
      <c r="K18" s="68">
        <f>SUM(K19:K26)</f>
        <v>0</v>
      </c>
      <c r="L18" s="16">
        <f t="shared" si="5"/>
        <v>26</v>
      </c>
      <c r="M18" s="7">
        <f>SUM(M19:M26)</f>
        <v>13</v>
      </c>
      <c r="N18" s="60">
        <f>SUM(N19:N26)</f>
        <v>13</v>
      </c>
      <c r="O18" s="68">
        <f>SUM(O19:O26)</f>
        <v>0</v>
      </c>
      <c r="P18" s="13">
        <f t="shared" si="6"/>
        <v>0</v>
      </c>
      <c r="Q18" s="7">
        <f>SUM(Q19:Q26)</f>
        <v>0</v>
      </c>
      <c r="R18" s="10">
        <f>SUM(R19:R26)</f>
        <v>0</v>
      </c>
      <c r="S18" s="91">
        <f>SUM(S19:S26)</f>
        <v>0</v>
      </c>
    </row>
    <row r="19" spans="1:19" ht="19.5" thickTop="1" x14ac:dyDescent="0.4">
      <c r="A19" s="26"/>
      <c r="B19" s="24" t="s">
        <v>486</v>
      </c>
      <c r="C19" s="48">
        <f t="shared" si="2"/>
        <v>1</v>
      </c>
      <c r="D19" s="37">
        <f t="shared" si="3"/>
        <v>0</v>
      </c>
      <c r="E19" s="3"/>
      <c r="F19" s="12"/>
      <c r="G19" s="70"/>
      <c r="H19" s="15">
        <f t="shared" si="4"/>
        <v>0</v>
      </c>
      <c r="I19" s="3"/>
      <c r="J19" s="12"/>
      <c r="K19" s="70"/>
      <c r="L19" s="18">
        <f t="shared" si="5"/>
        <v>1</v>
      </c>
      <c r="M19" s="3">
        <v>1</v>
      </c>
      <c r="N19" s="62"/>
      <c r="O19" s="70"/>
      <c r="P19" s="15">
        <f t="shared" si="6"/>
        <v>0</v>
      </c>
      <c r="Q19" s="3"/>
      <c r="R19" s="12"/>
      <c r="S19" s="93"/>
    </row>
    <row r="20" spans="1:19" x14ac:dyDescent="0.4">
      <c r="A20" s="26"/>
      <c r="B20" s="24" t="s">
        <v>519</v>
      </c>
      <c r="C20" s="48">
        <f t="shared" si="2"/>
        <v>15</v>
      </c>
      <c r="D20" s="37">
        <f t="shared" si="3"/>
        <v>0</v>
      </c>
      <c r="E20" s="3"/>
      <c r="F20" s="12"/>
      <c r="G20" s="70"/>
      <c r="H20" s="15">
        <f t="shared" si="4"/>
        <v>0</v>
      </c>
      <c r="I20" s="3"/>
      <c r="J20" s="12"/>
      <c r="K20" s="70"/>
      <c r="L20" s="18">
        <f t="shared" si="5"/>
        <v>15</v>
      </c>
      <c r="M20" s="3">
        <v>8</v>
      </c>
      <c r="N20" s="62">
        <v>7</v>
      </c>
      <c r="O20" s="70"/>
      <c r="P20" s="15">
        <f t="shared" si="6"/>
        <v>0</v>
      </c>
      <c r="Q20" s="3"/>
      <c r="R20" s="12"/>
      <c r="S20" s="93"/>
    </row>
    <row r="21" spans="1:19" x14ac:dyDescent="0.4">
      <c r="A21" s="26"/>
      <c r="B21" s="24" t="s">
        <v>19</v>
      </c>
      <c r="C21" s="48">
        <f t="shared" si="2"/>
        <v>2</v>
      </c>
      <c r="D21" s="37">
        <f t="shared" si="3"/>
        <v>0</v>
      </c>
      <c r="E21" s="3"/>
      <c r="F21" s="12"/>
      <c r="G21" s="70"/>
      <c r="H21" s="15">
        <f t="shared" si="4"/>
        <v>0</v>
      </c>
      <c r="I21" s="3"/>
      <c r="J21" s="12"/>
      <c r="K21" s="70"/>
      <c r="L21" s="18">
        <f t="shared" si="5"/>
        <v>2</v>
      </c>
      <c r="M21" s="3">
        <v>2</v>
      </c>
      <c r="N21" s="62"/>
      <c r="O21" s="70"/>
      <c r="P21" s="15">
        <f t="shared" si="6"/>
        <v>0</v>
      </c>
      <c r="Q21" s="3"/>
      <c r="R21" s="12"/>
      <c r="S21" s="93"/>
    </row>
    <row r="22" spans="1:19" x14ac:dyDescent="0.4">
      <c r="A22" s="26"/>
      <c r="B22" s="24" t="s">
        <v>21</v>
      </c>
      <c r="C22" s="48">
        <f t="shared" si="2"/>
        <v>2</v>
      </c>
      <c r="D22" s="37">
        <f t="shared" si="3"/>
        <v>0</v>
      </c>
      <c r="E22" s="3"/>
      <c r="F22" s="12"/>
      <c r="G22" s="70"/>
      <c r="H22" s="15">
        <f t="shared" si="4"/>
        <v>1</v>
      </c>
      <c r="I22" s="3">
        <v>1</v>
      </c>
      <c r="J22" s="12"/>
      <c r="K22" s="70"/>
      <c r="L22" s="18">
        <f t="shared" si="5"/>
        <v>1</v>
      </c>
      <c r="M22" s="3">
        <v>1</v>
      </c>
      <c r="N22" s="62"/>
      <c r="O22" s="70"/>
      <c r="P22" s="15">
        <f t="shared" si="6"/>
        <v>0</v>
      </c>
      <c r="Q22" s="3"/>
      <c r="R22" s="12"/>
      <c r="S22" s="93"/>
    </row>
    <row r="23" spans="1:19" x14ac:dyDescent="0.4">
      <c r="A23" s="26"/>
      <c r="B23" s="24" t="s">
        <v>22</v>
      </c>
      <c r="C23" s="48">
        <f t="shared" si="2"/>
        <v>2</v>
      </c>
      <c r="D23" s="37">
        <f t="shared" si="3"/>
        <v>0</v>
      </c>
      <c r="E23" s="3"/>
      <c r="F23" s="12"/>
      <c r="G23" s="70"/>
      <c r="H23" s="15">
        <f t="shared" si="4"/>
        <v>0</v>
      </c>
      <c r="I23" s="3"/>
      <c r="J23" s="12"/>
      <c r="K23" s="70"/>
      <c r="L23" s="18">
        <f t="shared" si="5"/>
        <v>2</v>
      </c>
      <c r="M23" s="3"/>
      <c r="N23" s="62">
        <v>2</v>
      </c>
      <c r="O23" s="70"/>
      <c r="P23" s="15">
        <f t="shared" si="6"/>
        <v>0</v>
      </c>
      <c r="Q23" s="3"/>
      <c r="R23" s="12"/>
      <c r="S23" s="93"/>
    </row>
    <row r="24" spans="1:19" x14ac:dyDescent="0.4">
      <c r="A24" s="26"/>
      <c r="B24" s="24" t="s">
        <v>295</v>
      </c>
      <c r="C24" s="48">
        <f t="shared" si="2"/>
        <v>1</v>
      </c>
      <c r="D24" s="37">
        <f t="shared" si="3"/>
        <v>0</v>
      </c>
      <c r="E24" s="3"/>
      <c r="F24" s="12"/>
      <c r="G24" s="70"/>
      <c r="H24" s="15">
        <f t="shared" si="4"/>
        <v>0</v>
      </c>
      <c r="I24" s="3"/>
      <c r="J24" s="12"/>
      <c r="K24" s="70"/>
      <c r="L24" s="18">
        <f t="shared" si="5"/>
        <v>1</v>
      </c>
      <c r="M24" s="3"/>
      <c r="N24" s="62">
        <v>1</v>
      </c>
      <c r="O24" s="70"/>
      <c r="P24" s="15">
        <f t="shared" si="6"/>
        <v>0</v>
      </c>
      <c r="Q24" s="3"/>
      <c r="R24" s="12"/>
      <c r="S24" s="93"/>
    </row>
    <row r="25" spans="1:19" x14ac:dyDescent="0.4">
      <c r="A25" s="26"/>
      <c r="B25" s="24" t="s">
        <v>23</v>
      </c>
      <c r="C25" s="48">
        <f t="shared" si="2"/>
        <v>3</v>
      </c>
      <c r="D25" s="37">
        <f t="shared" si="3"/>
        <v>0</v>
      </c>
      <c r="E25" s="3"/>
      <c r="F25" s="12"/>
      <c r="G25" s="70"/>
      <c r="H25" s="15">
        <f t="shared" si="4"/>
        <v>0</v>
      </c>
      <c r="I25" s="3"/>
      <c r="J25" s="12"/>
      <c r="K25" s="70"/>
      <c r="L25" s="18">
        <f t="shared" si="5"/>
        <v>3</v>
      </c>
      <c r="M25" s="3">
        <v>1</v>
      </c>
      <c r="N25" s="62">
        <v>2</v>
      </c>
      <c r="O25" s="70"/>
      <c r="P25" s="15">
        <f t="shared" si="6"/>
        <v>0</v>
      </c>
      <c r="Q25" s="3"/>
      <c r="R25" s="12"/>
      <c r="S25" s="93"/>
    </row>
    <row r="26" spans="1:19" ht="19.5" thickBot="1" x14ac:dyDescent="0.45">
      <c r="A26" s="26"/>
      <c r="B26" s="25" t="s">
        <v>432</v>
      </c>
      <c r="C26" s="49">
        <f t="shared" si="2"/>
        <v>1</v>
      </c>
      <c r="D26" s="38">
        <f t="shared" si="3"/>
        <v>0</v>
      </c>
      <c r="E26" s="20"/>
      <c r="F26" s="21"/>
      <c r="G26" s="71"/>
      <c r="H26" s="19">
        <f t="shared" si="4"/>
        <v>0</v>
      </c>
      <c r="I26" s="20"/>
      <c r="J26" s="21"/>
      <c r="K26" s="71"/>
      <c r="L26" s="22">
        <f t="shared" si="5"/>
        <v>1</v>
      </c>
      <c r="M26" s="20"/>
      <c r="N26" s="63">
        <v>1</v>
      </c>
      <c r="O26" s="71"/>
      <c r="P26" s="19">
        <f t="shared" si="6"/>
        <v>0</v>
      </c>
      <c r="Q26" s="20"/>
      <c r="R26" s="21"/>
      <c r="S26" s="89"/>
    </row>
    <row r="27" spans="1:19" ht="20.25" thickTop="1" thickBot="1" x14ac:dyDescent="0.45">
      <c r="A27" s="131" t="s">
        <v>327</v>
      </c>
      <c r="B27" s="132"/>
      <c r="C27" s="46">
        <f t="shared" si="2"/>
        <v>1</v>
      </c>
      <c r="D27" s="35">
        <f t="shared" si="3"/>
        <v>0</v>
      </c>
      <c r="E27" s="7">
        <f>SUM(E28:E28)</f>
        <v>0</v>
      </c>
      <c r="F27" s="10">
        <f>SUM(F28:F28)</f>
        <v>0</v>
      </c>
      <c r="G27" s="68">
        <f>SUM(G28:G28)</f>
        <v>0</v>
      </c>
      <c r="H27" s="13">
        <f t="shared" si="4"/>
        <v>0</v>
      </c>
      <c r="I27" s="7">
        <f>SUM(I28:I28)</f>
        <v>0</v>
      </c>
      <c r="J27" s="10">
        <f>SUM(J28:J28)</f>
        <v>0</v>
      </c>
      <c r="K27" s="68">
        <f>SUM(K28:K28)</f>
        <v>0</v>
      </c>
      <c r="L27" s="16">
        <f t="shared" si="5"/>
        <v>1</v>
      </c>
      <c r="M27" s="7">
        <f>SUM(M28:M28)</f>
        <v>1</v>
      </c>
      <c r="N27" s="60">
        <f>SUM(N28:N28)</f>
        <v>0</v>
      </c>
      <c r="O27" s="68">
        <f>SUM(O28:O28)</f>
        <v>0</v>
      </c>
      <c r="P27" s="13">
        <f t="shared" si="6"/>
        <v>0</v>
      </c>
      <c r="Q27" s="7">
        <f>SUM(Q28:Q28)</f>
        <v>0</v>
      </c>
      <c r="R27" s="10">
        <f>SUM(R28:R28)</f>
        <v>0</v>
      </c>
      <c r="S27" s="91">
        <f>SUM(S28:S28)</f>
        <v>0</v>
      </c>
    </row>
    <row r="28" spans="1:19" ht="20.25" thickTop="1" thickBot="1" x14ac:dyDescent="0.45">
      <c r="A28" s="26"/>
      <c r="B28" s="41" t="s">
        <v>328</v>
      </c>
      <c r="C28" s="48">
        <f t="shared" si="2"/>
        <v>1</v>
      </c>
      <c r="D28" s="37">
        <f t="shared" si="3"/>
        <v>0</v>
      </c>
      <c r="E28" s="3"/>
      <c r="F28" s="12"/>
      <c r="G28" s="70"/>
      <c r="H28" s="15">
        <f t="shared" si="4"/>
        <v>0</v>
      </c>
      <c r="I28" s="3"/>
      <c r="J28" s="12"/>
      <c r="K28" s="70"/>
      <c r="L28" s="18">
        <f t="shared" si="5"/>
        <v>1</v>
      </c>
      <c r="M28" s="3">
        <v>1</v>
      </c>
      <c r="N28" s="62"/>
      <c r="O28" s="70"/>
      <c r="P28" s="15">
        <f t="shared" si="6"/>
        <v>0</v>
      </c>
      <c r="Q28" s="3"/>
      <c r="R28" s="12"/>
      <c r="S28" s="93"/>
    </row>
    <row r="29" spans="1:19" ht="20.25" thickTop="1" thickBot="1" x14ac:dyDescent="0.45">
      <c r="A29" s="131" t="s">
        <v>25</v>
      </c>
      <c r="B29" s="132"/>
      <c r="C29" s="46">
        <f t="shared" si="2"/>
        <v>26</v>
      </c>
      <c r="D29" s="35">
        <f t="shared" si="3"/>
        <v>2</v>
      </c>
      <c r="E29" s="7">
        <f>SUM(E30:E43)</f>
        <v>0</v>
      </c>
      <c r="F29" s="10">
        <f>SUM(F30:F43)</f>
        <v>2</v>
      </c>
      <c r="G29" s="68">
        <f>SUM(G30:G43)</f>
        <v>0</v>
      </c>
      <c r="H29" s="13">
        <f t="shared" si="4"/>
        <v>1</v>
      </c>
      <c r="I29" s="7">
        <f>SUM(I30:I43)</f>
        <v>0</v>
      </c>
      <c r="J29" s="10">
        <f>SUM(J30:J43)</f>
        <v>1</v>
      </c>
      <c r="K29" s="68">
        <f>SUM(K30:K43)</f>
        <v>0</v>
      </c>
      <c r="L29" s="16">
        <f t="shared" si="5"/>
        <v>23</v>
      </c>
      <c r="M29" s="7">
        <f>SUM(M30:M43)</f>
        <v>13</v>
      </c>
      <c r="N29" s="60">
        <f>SUM(N30:N43)</f>
        <v>10</v>
      </c>
      <c r="O29" s="68">
        <f>SUM(O30:O43)</f>
        <v>0</v>
      </c>
      <c r="P29" s="13">
        <f t="shared" si="6"/>
        <v>0</v>
      </c>
      <c r="Q29" s="7">
        <f>SUM(Q30:Q43)</f>
        <v>0</v>
      </c>
      <c r="R29" s="10">
        <f>SUM(R30:R43)</f>
        <v>0</v>
      </c>
      <c r="S29" s="91">
        <f>SUM(S30:S43)</f>
        <v>0</v>
      </c>
    </row>
    <row r="30" spans="1:19" ht="19.5" thickTop="1" x14ac:dyDescent="0.4">
      <c r="A30" s="26"/>
      <c r="B30" s="24" t="s">
        <v>490</v>
      </c>
      <c r="C30" s="48">
        <f t="shared" si="2"/>
        <v>1</v>
      </c>
      <c r="D30" s="37">
        <f t="shared" si="3"/>
        <v>0</v>
      </c>
      <c r="E30" s="3"/>
      <c r="F30" s="12"/>
      <c r="G30" s="70"/>
      <c r="H30" s="15">
        <f t="shared" si="4"/>
        <v>0</v>
      </c>
      <c r="I30" s="3"/>
      <c r="J30" s="12"/>
      <c r="K30" s="70"/>
      <c r="L30" s="18">
        <f t="shared" si="5"/>
        <v>1</v>
      </c>
      <c r="M30" s="3">
        <v>1</v>
      </c>
      <c r="N30" s="62"/>
      <c r="O30" s="70"/>
      <c r="P30" s="15">
        <f t="shared" si="6"/>
        <v>0</v>
      </c>
      <c r="Q30" s="3"/>
      <c r="R30" s="12"/>
      <c r="S30" s="93"/>
    </row>
    <row r="31" spans="1:19" x14ac:dyDescent="0.4">
      <c r="A31" s="26"/>
      <c r="B31" s="23" t="s">
        <v>520</v>
      </c>
      <c r="C31" s="47">
        <f t="shared" si="2"/>
        <v>1</v>
      </c>
      <c r="D31" s="36">
        <f t="shared" si="3"/>
        <v>0</v>
      </c>
      <c r="E31" s="4"/>
      <c r="F31" s="11"/>
      <c r="G31" s="69"/>
      <c r="H31" s="14">
        <f t="shared" si="4"/>
        <v>0</v>
      </c>
      <c r="I31" s="4"/>
      <c r="J31" s="11"/>
      <c r="K31" s="69"/>
      <c r="L31" s="17">
        <f t="shared" si="5"/>
        <v>1</v>
      </c>
      <c r="M31" s="4">
        <v>1</v>
      </c>
      <c r="N31" s="61"/>
      <c r="O31" s="69"/>
      <c r="P31" s="14">
        <f t="shared" si="6"/>
        <v>0</v>
      </c>
      <c r="Q31" s="4"/>
      <c r="R31" s="11"/>
      <c r="S31" s="92"/>
    </row>
    <row r="32" spans="1:19" x14ac:dyDescent="0.4">
      <c r="A32" s="26"/>
      <c r="B32" s="23" t="s">
        <v>465</v>
      </c>
      <c r="C32" s="47">
        <f t="shared" si="2"/>
        <v>1</v>
      </c>
      <c r="D32" s="36">
        <f t="shared" si="3"/>
        <v>0</v>
      </c>
      <c r="E32" s="4"/>
      <c r="F32" s="11"/>
      <c r="G32" s="69"/>
      <c r="H32" s="14">
        <f t="shared" si="4"/>
        <v>0</v>
      </c>
      <c r="I32" s="4"/>
      <c r="J32" s="11"/>
      <c r="K32" s="69"/>
      <c r="L32" s="17">
        <f t="shared" si="5"/>
        <v>1</v>
      </c>
      <c r="M32" s="4"/>
      <c r="N32" s="61">
        <v>1</v>
      </c>
      <c r="O32" s="69"/>
      <c r="P32" s="14">
        <f t="shared" si="6"/>
        <v>0</v>
      </c>
      <c r="Q32" s="4"/>
      <c r="R32" s="11"/>
      <c r="S32" s="92"/>
    </row>
    <row r="33" spans="1:19" x14ac:dyDescent="0.4">
      <c r="A33" s="26"/>
      <c r="B33" s="23" t="s">
        <v>119</v>
      </c>
      <c r="C33" s="47">
        <f t="shared" si="2"/>
        <v>1</v>
      </c>
      <c r="D33" s="36">
        <f t="shared" si="3"/>
        <v>0</v>
      </c>
      <c r="E33" s="4"/>
      <c r="F33" s="11"/>
      <c r="G33" s="69"/>
      <c r="H33" s="14">
        <f t="shared" si="4"/>
        <v>0</v>
      </c>
      <c r="I33" s="4"/>
      <c r="J33" s="11"/>
      <c r="K33" s="69"/>
      <c r="L33" s="17">
        <f t="shared" si="5"/>
        <v>1</v>
      </c>
      <c r="M33" s="4">
        <v>1</v>
      </c>
      <c r="N33" s="61"/>
      <c r="O33" s="69"/>
      <c r="P33" s="14">
        <f t="shared" si="6"/>
        <v>0</v>
      </c>
      <c r="Q33" s="4"/>
      <c r="R33" s="11"/>
      <c r="S33" s="92"/>
    </row>
    <row r="34" spans="1:19" x14ac:dyDescent="0.4">
      <c r="A34" s="26"/>
      <c r="B34" s="23" t="s">
        <v>243</v>
      </c>
      <c r="C34" s="47">
        <f t="shared" si="2"/>
        <v>1</v>
      </c>
      <c r="D34" s="36">
        <f t="shared" si="3"/>
        <v>0</v>
      </c>
      <c r="E34" s="4"/>
      <c r="F34" s="11"/>
      <c r="G34" s="69"/>
      <c r="H34" s="14">
        <f t="shared" si="4"/>
        <v>0</v>
      </c>
      <c r="I34" s="4"/>
      <c r="J34" s="11"/>
      <c r="K34" s="69"/>
      <c r="L34" s="17">
        <f t="shared" si="5"/>
        <v>1</v>
      </c>
      <c r="M34" s="4">
        <v>1</v>
      </c>
      <c r="N34" s="61"/>
      <c r="O34" s="69"/>
      <c r="P34" s="14">
        <f t="shared" si="6"/>
        <v>0</v>
      </c>
      <c r="Q34" s="4"/>
      <c r="R34" s="11"/>
      <c r="S34" s="92"/>
    </row>
    <row r="35" spans="1:19" x14ac:dyDescent="0.4">
      <c r="A35" s="26"/>
      <c r="B35" s="24" t="s">
        <v>401</v>
      </c>
      <c r="C35" s="48">
        <f t="shared" si="2"/>
        <v>1</v>
      </c>
      <c r="D35" s="37">
        <f t="shared" si="3"/>
        <v>0</v>
      </c>
      <c r="E35" s="3"/>
      <c r="F35" s="12"/>
      <c r="G35" s="70"/>
      <c r="H35" s="15">
        <f t="shared" si="4"/>
        <v>0</v>
      </c>
      <c r="I35" s="3"/>
      <c r="J35" s="12"/>
      <c r="K35" s="70"/>
      <c r="L35" s="18">
        <f t="shared" si="5"/>
        <v>1</v>
      </c>
      <c r="M35" s="3">
        <v>1</v>
      </c>
      <c r="N35" s="62"/>
      <c r="O35" s="70"/>
      <c r="P35" s="15">
        <f t="shared" si="6"/>
        <v>0</v>
      </c>
      <c r="Q35" s="3"/>
      <c r="R35" s="12"/>
      <c r="S35" s="93"/>
    </row>
    <row r="36" spans="1:19" x14ac:dyDescent="0.4">
      <c r="A36" s="26"/>
      <c r="B36" s="24" t="s">
        <v>121</v>
      </c>
      <c r="C36" s="48">
        <f t="shared" si="2"/>
        <v>2</v>
      </c>
      <c r="D36" s="37">
        <f t="shared" si="3"/>
        <v>0</v>
      </c>
      <c r="E36" s="3"/>
      <c r="F36" s="12"/>
      <c r="G36" s="70"/>
      <c r="H36" s="15">
        <f t="shared" si="4"/>
        <v>0</v>
      </c>
      <c r="I36" s="3"/>
      <c r="J36" s="12"/>
      <c r="K36" s="70"/>
      <c r="L36" s="18">
        <f t="shared" si="5"/>
        <v>2</v>
      </c>
      <c r="M36" s="3"/>
      <c r="N36" s="62">
        <v>2</v>
      </c>
      <c r="O36" s="70"/>
      <c r="P36" s="15">
        <f t="shared" si="6"/>
        <v>0</v>
      </c>
      <c r="Q36" s="3"/>
      <c r="R36" s="12"/>
      <c r="S36" s="93"/>
    </row>
    <row r="37" spans="1:19" x14ac:dyDescent="0.4">
      <c r="A37" s="26"/>
      <c r="B37" s="24" t="s">
        <v>158</v>
      </c>
      <c r="C37" s="48">
        <f t="shared" si="2"/>
        <v>1</v>
      </c>
      <c r="D37" s="37">
        <f t="shared" si="3"/>
        <v>0</v>
      </c>
      <c r="E37" s="3"/>
      <c r="F37" s="12"/>
      <c r="G37" s="70"/>
      <c r="H37" s="15">
        <f t="shared" si="4"/>
        <v>1</v>
      </c>
      <c r="I37" s="3"/>
      <c r="J37" s="12">
        <v>1</v>
      </c>
      <c r="K37" s="70"/>
      <c r="L37" s="18">
        <f t="shared" si="5"/>
        <v>0</v>
      </c>
      <c r="M37" s="3"/>
      <c r="N37" s="62"/>
      <c r="O37" s="70"/>
      <c r="P37" s="14">
        <f t="shared" si="6"/>
        <v>0</v>
      </c>
      <c r="Q37" s="3"/>
      <c r="R37" s="12"/>
      <c r="S37" s="93"/>
    </row>
    <row r="38" spans="1:19" x14ac:dyDescent="0.4">
      <c r="A38" s="26"/>
      <c r="B38" s="24" t="s">
        <v>159</v>
      </c>
      <c r="C38" s="48">
        <f t="shared" si="2"/>
        <v>2</v>
      </c>
      <c r="D38" s="37">
        <f t="shared" si="3"/>
        <v>0</v>
      </c>
      <c r="E38" s="3"/>
      <c r="F38" s="12"/>
      <c r="G38" s="70"/>
      <c r="H38" s="15">
        <f t="shared" si="4"/>
        <v>0</v>
      </c>
      <c r="I38" s="3"/>
      <c r="J38" s="12"/>
      <c r="K38" s="70"/>
      <c r="L38" s="18">
        <f t="shared" si="5"/>
        <v>2</v>
      </c>
      <c r="M38" s="3">
        <v>1</v>
      </c>
      <c r="N38" s="62">
        <v>1</v>
      </c>
      <c r="O38" s="70"/>
      <c r="P38" s="15">
        <f t="shared" si="6"/>
        <v>0</v>
      </c>
      <c r="Q38" s="3"/>
      <c r="R38" s="12"/>
      <c r="S38" s="93"/>
    </row>
    <row r="39" spans="1:19" x14ac:dyDescent="0.4">
      <c r="A39" s="26"/>
      <c r="B39" s="24" t="s">
        <v>27</v>
      </c>
      <c r="C39" s="48">
        <f t="shared" si="2"/>
        <v>1</v>
      </c>
      <c r="D39" s="37">
        <f t="shared" si="3"/>
        <v>0</v>
      </c>
      <c r="E39" s="3"/>
      <c r="F39" s="12"/>
      <c r="G39" s="70"/>
      <c r="H39" s="15">
        <f t="shared" si="4"/>
        <v>0</v>
      </c>
      <c r="I39" s="3"/>
      <c r="J39" s="12"/>
      <c r="K39" s="70"/>
      <c r="L39" s="18">
        <f t="shared" si="5"/>
        <v>1</v>
      </c>
      <c r="M39" s="3"/>
      <c r="N39" s="62">
        <v>1</v>
      </c>
      <c r="O39" s="70"/>
      <c r="P39" s="14">
        <f t="shared" si="6"/>
        <v>0</v>
      </c>
      <c r="Q39" s="3"/>
      <c r="R39" s="12"/>
      <c r="S39" s="93"/>
    </row>
    <row r="40" spans="1:19" x14ac:dyDescent="0.4">
      <c r="A40" s="26"/>
      <c r="B40" s="24" t="s">
        <v>29</v>
      </c>
      <c r="C40" s="48">
        <f t="shared" si="2"/>
        <v>4</v>
      </c>
      <c r="D40" s="37">
        <f t="shared" si="3"/>
        <v>0</v>
      </c>
      <c r="E40" s="3"/>
      <c r="F40" s="12"/>
      <c r="G40" s="70"/>
      <c r="H40" s="15">
        <f t="shared" si="4"/>
        <v>0</v>
      </c>
      <c r="I40" s="3"/>
      <c r="J40" s="12"/>
      <c r="K40" s="70"/>
      <c r="L40" s="18">
        <f t="shared" si="5"/>
        <v>4</v>
      </c>
      <c r="M40" s="3">
        <v>4</v>
      </c>
      <c r="N40" s="62"/>
      <c r="O40" s="70"/>
      <c r="P40" s="15">
        <f t="shared" si="6"/>
        <v>0</v>
      </c>
      <c r="Q40" s="3"/>
      <c r="R40" s="12"/>
      <c r="S40" s="93"/>
    </row>
    <row r="41" spans="1:19" x14ac:dyDescent="0.4">
      <c r="A41" s="26"/>
      <c r="B41" s="24" t="s">
        <v>30</v>
      </c>
      <c r="C41" s="48">
        <f t="shared" si="2"/>
        <v>1</v>
      </c>
      <c r="D41" s="37">
        <f t="shared" si="3"/>
        <v>0</v>
      </c>
      <c r="E41" s="3"/>
      <c r="F41" s="12"/>
      <c r="G41" s="70"/>
      <c r="H41" s="15">
        <f t="shared" si="4"/>
        <v>0</v>
      </c>
      <c r="I41" s="3"/>
      <c r="J41" s="12"/>
      <c r="K41" s="70"/>
      <c r="L41" s="18">
        <f t="shared" si="5"/>
        <v>1</v>
      </c>
      <c r="M41" s="3"/>
      <c r="N41" s="62">
        <v>1</v>
      </c>
      <c r="O41" s="70"/>
      <c r="P41" s="14">
        <f t="shared" si="6"/>
        <v>0</v>
      </c>
      <c r="Q41" s="3"/>
      <c r="R41" s="12"/>
      <c r="S41" s="93"/>
    </row>
    <row r="42" spans="1:19" x14ac:dyDescent="0.4">
      <c r="A42" s="26"/>
      <c r="B42" s="25" t="s">
        <v>482</v>
      </c>
      <c r="C42" s="49">
        <f t="shared" si="2"/>
        <v>8</v>
      </c>
      <c r="D42" s="37">
        <f t="shared" si="3"/>
        <v>1</v>
      </c>
      <c r="E42" s="20"/>
      <c r="F42" s="21">
        <v>1</v>
      </c>
      <c r="G42" s="71"/>
      <c r="H42" s="15">
        <f t="shared" si="4"/>
        <v>0</v>
      </c>
      <c r="I42" s="20"/>
      <c r="J42" s="21"/>
      <c r="K42" s="71"/>
      <c r="L42" s="22">
        <f t="shared" si="5"/>
        <v>7</v>
      </c>
      <c r="M42" s="20">
        <v>3</v>
      </c>
      <c r="N42" s="63">
        <v>4</v>
      </c>
      <c r="O42" s="71"/>
      <c r="P42" s="14">
        <f t="shared" si="6"/>
        <v>0</v>
      </c>
      <c r="Q42" s="20"/>
      <c r="R42" s="21"/>
      <c r="S42" s="89"/>
    </row>
    <row r="43" spans="1:19" ht="19.5" thickBot="1" x14ac:dyDescent="0.45">
      <c r="A43" s="26"/>
      <c r="B43" s="25" t="s">
        <v>161</v>
      </c>
      <c r="C43" s="49">
        <f t="shared" si="2"/>
        <v>1</v>
      </c>
      <c r="D43" s="38">
        <f t="shared" si="3"/>
        <v>1</v>
      </c>
      <c r="E43" s="20"/>
      <c r="F43" s="21">
        <v>1</v>
      </c>
      <c r="G43" s="71"/>
      <c r="H43" s="19">
        <f t="shared" si="4"/>
        <v>0</v>
      </c>
      <c r="I43" s="20"/>
      <c r="J43" s="21"/>
      <c r="K43" s="71"/>
      <c r="L43" s="22">
        <f t="shared" si="5"/>
        <v>0</v>
      </c>
      <c r="M43" s="20"/>
      <c r="N43" s="63"/>
      <c r="O43" s="71"/>
      <c r="P43" s="19">
        <f t="shared" si="6"/>
        <v>0</v>
      </c>
      <c r="Q43" s="20"/>
      <c r="R43" s="21"/>
      <c r="S43" s="89"/>
    </row>
    <row r="44" spans="1:19" ht="20.25" thickTop="1" thickBot="1" x14ac:dyDescent="0.45">
      <c r="A44" s="131" t="s">
        <v>376</v>
      </c>
      <c r="B44" s="132"/>
      <c r="C44" s="46">
        <f t="shared" si="2"/>
        <v>3</v>
      </c>
      <c r="D44" s="35">
        <f t="shared" si="3"/>
        <v>0</v>
      </c>
      <c r="E44" s="7">
        <f>SUM(E45:E47)</f>
        <v>0</v>
      </c>
      <c r="F44" s="10">
        <f t="shared" ref="F44:G44" si="8">SUM(F45:F47)</f>
        <v>0</v>
      </c>
      <c r="G44" s="68">
        <f t="shared" si="8"/>
        <v>0</v>
      </c>
      <c r="H44" s="13">
        <f t="shared" si="4"/>
        <v>0</v>
      </c>
      <c r="I44" s="7">
        <f t="shared" ref="I44:K44" si="9">SUM(I45:I47)</f>
        <v>0</v>
      </c>
      <c r="J44" s="10">
        <f t="shared" si="9"/>
        <v>0</v>
      </c>
      <c r="K44" s="68">
        <f t="shared" si="9"/>
        <v>0</v>
      </c>
      <c r="L44" s="16">
        <f t="shared" si="5"/>
        <v>3</v>
      </c>
      <c r="M44" s="7">
        <f t="shared" ref="M44:O44" si="10">SUM(M45:M47)</f>
        <v>1</v>
      </c>
      <c r="N44" s="60">
        <f t="shared" si="10"/>
        <v>2</v>
      </c>
      <c r="O44" s="68">
        <f t="shared" si="10"/>
        <v>0</v>
      </c>
      <c r="P44" s="13">
        <f t="shared" si="6"/>
        <v>0</v>
      </c>
      <c r="Q44" s="7">
        <f>SUM(Q45:Q47)</f>
        <v>0</v>
      </c>
      <c r="R44" s="10">
        <f>SUM(R45:R45)</f>
        <v>0</v>
      </c>
      <c r="S44" s="91">
        <f>SUM(S45:S45)</f>
        <v>0</v>
      </c>
    </row>
    <row r="45" spans="1:19" ht="19.5" thickTop="1" x14ac:dyDescent="0.4">
      <c r="A45" s="26"/>
      <c r="B45" s="41" t="s">
        <v>163</v>
      </c>
      <c r="C45" s="48">
        <f t="shared" si="2"/>
        <v>1</v>
      </c>
      <c r="D45" s="37">
        <f t="shared" si="3"/>
        <v>0</v>
      </c>
      <c r="E45" s="3"/>
      <c r="F45" s="12"/>
      <c r="G45" s="70"/>
      <c r="H45" s="15">
        <f t="shared" si="4"/>
        <v>0</v>
      </c>
      <c r="I45" s="3"/>
      <c r="J45" s="12"/>
      <c r="K45" s="70"/>
      <c r="L45" s="18">
        <f t="shared" si="5"/>
        <v>1</v>
      </c>
      <c r="M45" s="3"/>
      <c r="N45" s="62">
        <v>1</v>
      </c>
      <c r="O45" s="70"/>
      <c r="P45" s="15">
        <f t="shared" si="6"/>
        <v>0</v>
      </c>
      <c r="Q45" s="3"/>
      <c r="R45" s="12"/>
      <c r="S45" s="93"/>
    </row>
    <row r="46" spans="1:19" x14ac:dyDescent="0.4">
      <c r="A46" s="26"/>
      <c r="B46" s="24" t="s">
        <v>433</v>
      </c>
      <c r="C46" s="48">
        <f t="shared" si="2"/>
        <v>1</v>
      </c>
      <c r="D46" s="37">
        <f t="shared" si="3"/>
        <v>0</v>
      </c>
      <c r="E46" s="3"/>
      <c r="F46" s="12"/>
      <c r="G46" s="70"/>
      <c r="H46" s="15">
        <f t="shared" si="4"/>
        <v>0</v>
      </c>
      <c r="I46" s="3"/>
      <c r="J46" s="12"/>
      <c r="K46" s="70"/>
      <c r="L46" s="18">
        <f t="shared" si="5"/>
        <v>1</v>
      </c>
      <c r="M46" s="3"/>
      <c r="N46" s="62">
        <v>1</v>
      </c>
      <c r="O46" s="70"/>
      <c r="P46" s="15">
        <f t="shared" si="6"/>
        <v>0</v>
      </c>
      <c r="Q46" s="3"/>
      <c r="R46" s="12"/>
      <c r="S46" s="93"/>
    </row>
    <row r="47" spans="1:19" ht="19.5" thickBot="1" x14ac:dyDescent="0.45">
      <c r="A47" s="26"/>
      <c r="B47" s="24" t="s">
        <v>333</v>
      </c>
      <c r="C47" s="48">
        <f t="shared" si="2"/>
        <v>1</v>
      </c>
      <c r="D47" s="37">
        <f t="shared" si="3"/>
        <v>0</v>
      </c>
      <c r="E47" s="3"/>
      <c r="F47" s="12"/>
      <c r="G47" s="70"/>
      <c r="H47" s="15">
        <f t="shared" si="4"/>
        <v>0</v>
      </c>
      <c r="I47" s="3"/>
      <c r="J47" s="12"/>
      <c r="K47" s="70"/>
      <c r="L47" s="18">
        <f t="shared" si="5"/>
        <v>1</v>
      </c>
      <c r="M47" s="3">
        <v>1</v>
      </c>
      <c r="N47" s="62"/>
      <c r="O47" s="70"/>
      <c r="P47" s="15">
        <f t="shared" si="6"/>
        <v>0</v>
      </c>
      <c r="Q47" s="3"/>
      <c r="R47" s="12"/>
      <c r="S47" s="93"/>
    </row>
    <row r="48" spans="1:19" ht="20.25" thickTop="1" thickBot="1" x14ac:dyDescent="0.45">
      <c r="A48" s="131" t="s">
        <v>207</v>
      </c>
      <c r="B48" s="132"/>
      <c r="C48" s="46">
        <f t="shared" si="2"/>
        <v>1</v>
      </c>
      <c r="D48" s="35">
        <f t="shared" si="3"/>
        <v>0</v>
      </c>
      <c r="E48" s="7">
        <f>SUM(E49:E49)</f>
        <v>0</v>
      </c>
      <c r="F48" s="10">
        <f>SUM(F49:F49)</f>
        <v>0</v>
      </c>
      <c r="G48" s="68">
        <f>SUM(G49:G49)</f>
        <v>0</v>
      </c>
      <c r="H48" s="13">
        <f t="shared" si="4"/>
        <v>0</v>
      </c>
      <c r="I48" s="7">
        <f>SUM(I49:I49)</f>
        <v>0</v>
      </c>
      <c r="J48" s="10">
        <f>SUM(J49:J49)</f>
        <v>0</v>
      </c>
      <c r="K48" s="68">
        <f>SUM(K49:K49)</f>
        <v>0</v>
      </c>
      <c r="L48" s="16">
        <f t="shared" si="5"/>
        <v>1</v>
      </c>
      <c r="M48" s="7">
        <f>SUM(M49:M49)</f>
        <v>0</v>
      </c>
      <c r="N48" s="60">
        <f>SUM(N49:N49)</f>
        <v>1</v>
      </c>
      <c r="O48" s="68">
        <f>SUM(O49:O49)</f>
        <v>0</v>
      </c>
      <c r="P48" s="13">
        <f t="shared" si="6"/>
        <v>0</v>
      </c>
      <c r="Q48" s="7">
        <f>SUM(Q49:Q49)</f>
        <v>0</v>
      </c>
      <c r="R48" s="10">
        <f>SUM(R49:R49)</f>
        <v>0</v>
      </c>
      <c r="S48" s="91">
        <f>SUM(S49:S49)</f>
        <v>0</v>
      </c>
    </row>
    <row r="49" spans="1:19" ht="20.25" thickTop="1" thickBot="1" x14ac:dyDescent="0.45">
      <c r="A49" s="26"/>
      <c r="B49" s="114" t="s">
        <v>467</v>
      </c>
      <c r="C49" s="115">
        <f t="shared" si="2"/>
        <v>1</v>
      </c>
      <c r="D49" s="116">
        <f t="shared" si="3"/>
        <v>0</v>
      </c>
      <c r="E49" s="117"/>
      <c r="F49" s="118"/>
      <c r="G49" s="119"/>
      <c r="H49" s="120">
        <f t="shared" si="4"/>
        <v>0</v>
      </c>
      <c r="I49" s="117"/>
      <c r="J49" s="118"/>
      <c r="K49" s="119"/>
      <c r="L49" s="121">
        <f t="shared" si="5"/>
        <v>1</v>
      </c>
      <c r="M49" s="117"/>
      <c r="N49" s="122">
        <v>1</v>
      </c>
      <c r="O49" s="119"/>
      <c r="P49" s="120">
        <f t="shared" si="6"/>
        <v>0</v>
      </c>
      <c r="Q49" s="117"/>
      <c r="R49" s="118"/>
      <c r="S49" s="123"/>
    </row>
    <row r="50" spans="1:19" ht="20.25" thickTop="1" thickBot="1" x14ac:dyDescent="0.45">
      <c r="A50" s="131" t="s">
        <v>33</v>
      </c>
      <c r="B50" s="132"/>
      <c r="C50" s="46">
        <f t="shared" si="2"/>
        <v>13</v>
      </c>
      <c r="D50" s="35">
        <f t="shared" si="3"/>
        <v>0</v>
      </c>
      <c r="E50" s="7">
        <f>SUM(E51:E56)</f>
        <v>0</v>
      </c>
      <c r="F50" s="10">
        <f t="shared" ref="F50:G50" si="11">SUM(F51:F56)</f>
        <v>0</v>
      </c>
      <c r="G50" s="68">
        <f t="shared" si="11"/>
        <v>0</v>
      </c>
      <c r="H50" s="13">
        <f t="shared" si="4"/>
        <v>0</v>
      </c>
      <c r="I50" s="7">
        <f t="shared" ref="I50:K50" si="12">SUM(I51:I56)</f>
        <v>0</v>
      </c>
      <c r="J50" s="10">
        <f t="shared" si="12"/>
        <v>0</v>
      </c>
      <c r="K50" s="68">
        <f t="shared" si="12"/>
        <v>0</v>
      </c>
      <c r="L50" s="16">
        <f t="shared" si="5"/>
        <v>13</v>
      </c>
      <c r="M50" s="7">
        <f t="shared" ref="M50:O50" si="13">SUM(M51:M56)</f>
        <v>4</v>
      </c>
      <c r="N50" s="60">
        <f t="shared" si="13"/>
        <v>9</v>
      </c>
      <c r="O50" s="68">
        <f t="shared" si="13"/>
        <v>0</v>
      </c>
      <c r="P50" s="13">
        <f t="shared" si="6"/>
        <v>0</v>
      </c>
      <c r="Q50" s="7">
        <f t="shared" ref="Q50:S50" si="14">SUM(Q51:Q56)</f>
        <v>0</v>
      </c>
      <c r="R50" s="10">
        <f t="shared" si="14"/>
        <v>0</v>
      </c>
      <c r="S50" s="91">
        <f t="shared" si="14"/>
        <v>0</v>
      </c>
    </row>
    <row r="51" spans="1:19" ht="19.5" thickTop="1" x14ac:dyDescent="0.4">
      <c r="A51" s="26"/>
      <c r="B51" s="41" t="s">
        <v>468</v>
      </c>
      <c r="C51" s="48">
        <f t="shared" si="2"/>
        <v>2</v>
      </c>
      <c r="D51" s="37">
        <f t="shared" si="3"/>
        <v>0</v>
      </c>
      <c r="E51" s="3"/>
      <c r="F51" s="12"/>
      <c r="G51" s="70"/>
      <c r="H51" s="15">
        <f t="shared" si="4"/>
        <v>0</v>
      </c>
      <c r="I51" s="3"/>
      <c r="J51" s="12"/>
      <c r="K51" s="70"/>
      <c r="L51" s="18">
        <f t="shared" si="5"/>
        <v>2</v>
      </c>
      <c r="M51" s="3"/>
      <c r="N51" s="62">
        <v>2</v>
      </c>
      <c r="O51" s="70"/>
      <c r="P51" s="15">
        <f t="shared" si="6"/>
        <v>0</v>
      </c>
      <c r="Q51" s="3"/>
      <c r="R51" s="12"/>
      <c r="S51" s="93"/>
    </row>
    <row r="52" spans="1:19" x14ac:dyDescent="0.4">
      <c r="A52" s="26"/>
      <c r="B52" s="24" t="s">
        <v>34</v>
      </c>
      <c r="C52" s="48">
        <f t="shared" si="2"/>
        <v>2</v>
      </c>
      <c r="D52" s="37">
        <f t="shared" si="3"/>
        <v>0</v>
      </c>
      <c r="E52" s="3"/>
      <c r="F52" s="12"/>
      <c r="G52" s="70"/>
      <c r="H52" s="15">
        <f t="shared" si="4"/>
        <v>0</v>
      </c>
      <c r="I52" s="3"/>
      <c r="J52" s="12"/>
      <c r="K52" s="70"/>
      <c r="L52" s="18">
        <f t="shared" si="5"/>
        <v>2</v>
      </c>
      <c r="M52" s="3"/>
      <c r="N52" s="62">
        <v>2</v>
      </c>
      <c r="O52" s="70"/>
      <c r="P52" s="15">
        <f t="shared" si="6"/>
        <v>0</v>
      </c>
      <c r="Q52" s="3"/>
      <c r="R52" s="12"/>
      <c r="S52" s="93"/>
    </row>
    <row r="53" spans="1:19" x14ac:dyDescent="0.4">
      <c r="A53" s="26"/>
      <c r="B53" s="24" t="s">
        <v>434</v>
      </c>
      <c r="C53" s="48">
        <f t="shared" si="2"/>
        <v>2</v>
      </c>
      <c r="D53" s="37">
        <f t="shared" si="3"/>
        <v>0</v>
      </c>
      <c r="E53" s="3"/>
      <c r="F53" s="12"/>
      <c r="G53" s="70"/>
      <c r="H53" s="15">
        <f t="shared" si="4"/>
        <v>0</v>
      </c>
      <c r="I53" s="3"/>
      <c r="J53" s="12"/>
      <c r="K53" s="70"/>
      <c r="L53" s="18">
        <f t="shared" si="5"/>
        <v>2</v>
      </c>
      <c r="M53" s="3"/>
      <c r="N53" s="62">
        <v>2</v>
      </c>
      <c r="O53" s="70"/>
      <c r="P53" s="15">
        <f t="shared" si="6"/>
        <v>0</v>
      </c>
      <c r="Q53" s="3"/>
      <c r="R53" s="12"/>
      <c r="S53" s="93"/>
    </row>
    <row r="54" spans="1:19" x14ac:dyDescent="0.4">
      <c r="A54" s="26"/>
      <c r="B54" s="41" t="s">
        <v>125</v>
      </c>
      <c r="C54" s="48">
        <f t="shared" si="2"/>
        <v>1</v>
      </c>
      <c r="D54" s="37">
        <f t="shared" si="3"/>
        <v>0</v>
      </c>
      <c r="E54" s="3"/>
      <c r="F54" s="12"/>
      <c r="G54" s="70"/>
      <c r="H54" s="15">
        <f t="shared" si="4"/>
        <v>0</v>
      </c>
      <c r="I54" s="3"/>
      <c r="J54" s="12"/>
      <c r="K54" s="70"/>
      <c r="L54" s="18">
        <f t="shared" si="5"/>
        <v>1</v>
      </c>
      <c r="M54" s="3"/>
      <c r="N54" s="62">
        <v>1</v>
      </c>
      <c r="O54" s="70"/>
      <c r="P54" s="15">
        <f t="shared" si="6"/>
        <v>0</v>
      </c>
      <c r="Q54" s="3"/>
      <c r="R54" s="12"/>
      <c r="S54" s="93"/>
    </row>
    <row r="55" spans="1:19" x14ac:dyDescent="0.4">
      <c r="A55" s="26"/>
      <c r="B55" s="24" t="s">
        <v>362</v>
      </c>
      <c r="C55" s="48">
        <f t="shared" si="2"/>
        <v>5</v>
      </c>
      <c r="D55" s="37">
        <f t="shared" si="3"/>
        <v>0</v>
      </c>
      <c r="E55" s="3"/>
      <c r="F55" s="12"/>
      <c r="G55" s="70"/>
      <c r="H55" s="15">
        <f t="shared" si="4"/>
        <v>0</v>
      </c>
      <c r="I55" s="3"/>
      <c r="J55" s="12"/>
      <c r="K55" s="70"/>
      <c r="L55" s="18">
        <f t="shared" si="5"/>
        <v>5</v>
      </c>
      <c r="M55" s="3">
        <v>3</v>
      </c>
      <c r="N55" s="62">
        <v>2</v>
      </c>
      <c r="O55" s="70"/>
      <c r="P55" s="15">
        <f t="shared" si="6"/>
        <v>0</v>
      </c>
      <c r="Q55" s="3"/>
      <c r="R55" s="12"/>
      <c r="S55" s="93"/>
    </row>
    <row r="56" spans="1:19" ht="19.5" thickBot="1" x14ac:dyDescent="0.45">
      <c r="A56" s="26"/>
      <c r="B56" s="25" t="s">
        <v>363</v>
      </c>
      <c r="C56" s="49">
        <f t="shared" si="2"/>
        <v>1</v>
      </c>
      <c r="D56" s="38">
        <f t="shared" si="3"/>
        <v>0</v>
      </c>
      <c r="E56" s="20"/>
      <c r="F56" s="21"/>
      <c r="G56" s="71"/>
      <c r="H56" s="19">
        <f t="shared" si="4"/>
        <v>0</v>
      </c>
      <c r="I56" s="20"/>
      <c r="J56" s="21"/>
      <c r="K56" s="71"/>
      <c r="L56" s="22">
        <f t="shared" si="5"/>
        <v>1</v>
      </c>
      <c r="M56" s="20">
        <v>1</v>
      </c>
      <c r="N56" s="63"/>
      <c r="O56" s="71"/>
      <c r="P56" s="19">
        <f t="shared" si="6"/>
        <v>0</v>
      </c>
      <c r="Q56" s="20"/>
      <c r="R56" s="21"/>
      <c r="S56" s="89"/>
    </row>
    <row r="57" spans="1:19" ht="20.25" thickTop="1" thickBot="1" x14ac:dyDescent="0.45">
      <c r="A57" s="131" t="s">
        <v>37</v>
      </c>
      <c r="B57" s="132"/>
      <c r="C57" s="46">
        <f t="shared" si="2"/>
        <v>20</v>
      </c>
      <c r="D57" s="35">
        <f t="shared" si="3"/>
        <v>0</v>
      </c>
      <c r="E57" s="7">
        <f>SUM(E58:E67)</f>
        <v>0</v>
      </c>
      <c r="F57" s="10">
        <f>SUM(F58:F67)</f>
        <v>0</v>
      </c>
      <c r="G57" s="68">
        <f>SUM(G58:G67)</f>
        <v>0</v>
      </c>
      <c r="H57" s="13">
        <f t="shared" si="4"/>
        <v>3</v>
      </c>
      <c r="I57" s="7">
        <f>SUM(I58:I67)</f>
        <v>3</v>
      </c>
      <c r="J57" s="10">
        <f>SUM(J58:J67)</f>
        <v>0</v>
      </c>
      <c r="K57" s="68">
        <f>SUM(K58:K67)</f>
        <v>0</v>
      </c>
      <c r="L57" s="16">
        <f t="shared" si="5"/>
        <v>17</v>
      </c>
      <c r="M57" s="7">
        <f>SUM(M58:M67)</f>
        <v>9</v>
      </c>
      <c r="N57" s="60">
        <f>SUM(N58:N67)</f>
        <v>8</v>
      </c>
      <c r="O57" s="68">
        <f>SUM(O58:O67)</f>
        <v>0</v>
      </c>
      <c r="P57" s="13">
        <f t="shared" si="6"/>
        <v>0</v>
      </c>
      <c r="Q57" s="7">
        <f>SUM(Q58:Q67)</f>
        <v>0</v>
      </c>
      <c r="R57" s="10">
        <f>SUM(R58:R67)</f>
        <v>0</v>
      </c>
      <c r="S57" s="91">
        <f>SUM(S58:S67)</f>
        <v>0</v>
      </c>
    </row>
    <row r="58" spans="1:19" ht="19.5" thickTop="1" x14ac:dyDescent="0.4">
      <c r="A58" s="26"/>
      <c r="B58" s="24" t="s">
        <v>365</v>
      </c>
      <c r="C58" s="48">
        <f t="shared" si="2"/>
        <v>3</v>
      </c>
      <c r="D58" s="37">
        <f t="shared" si="3"/>
        <v>0</v>
      </c>
      <c r="E58" s="3"/>
      <c r="F58" s="12"/>
      <c r="G58" s="70"/>
      <c r="H58" s="15">
        <f t="shared" si="4"/>
        <v>0</v>
      </c>
      <c r="I58" s="3"/>
      <c r="J58" s="12"/>
      <c r="K58" s="70"/>
      <c r="L58" s="18">
        <f t="shared" si="5"/>
        <v>3</v>
      </c>
      <c r="M58" s="3">
        <v>2</v>
      </c>
      <c r="N58" s="62">
        <v>1</v>
      </c>
      <c r="O58" s="70"/>
      <c r="P58" s="15">
        <f t="shared" si="6"/>
        <v>0</v>
      </c>
      <c r="Q58" s="3"/>
      <c r="R58" s="12"/>
      <c r="S58" s="93"/>
    </row>
    <row r="59" spans="1:19" x14ac:dyDescent="0.4">
      <c r="A59" s="26"/>
      <c r="B59" t="s">
        <v>289</v>
      </c>
      <c r="C59" s="48">
        <f t="shared" si="2"/>
        <v>2</v>
      </c>
      <c r="D59" s="37">
        <f t="shared" si="3"/>
        <v>0</v>
      </c>
      <c r="E59" s="3"/>
      <c r="F59" s="12"/>
      <c r="G59" s="70"/>
      <c r="H59" s="15">
        <f t="shared" si="4"/>
        <v>1</v>
      </c>
      <c r="I59" s="3">
        <v>1</v>
      </c>
      <c r="J59" s="12"/>
      <c r="K59" s="70"/>
      <c r="L59" s="18">
        <f t="shared" si="5"/>
        <v>1</v>
      </c>
      <c r="M59" s="3">
        <v>1</v>
      </c>
      <c r="N59" s="62"/>
      <c r="O59" s="70"/>
      <c r="P59" s="15">
        <f t="shared" si="6"/>
        <v>0</v>
      </c>
      <c r="Q59" s="3"/>
      <c r="R59" s="12"/>
      <c r="S59" s="93"/>
    </row>
    <row r="60" spans="1:19" x14ac:dyDescent="0.4">
      <c r="A60" s="26"/>
      <c r="B60" s="24" t="s">
        <v>128</v>
      </c>
      <c r="C60" s="48">
        <f t="shared" si="2"/>
        <v>2</v>
      </c>
      <c r="D60" s="37">
        <f t="shared" si="3"/>
        <v>0</v>
      </c>
      <c r="E60" s="3"/>
      <c r="F60" s="12"/>
      <c r="G60" s="70"/>
      <c r="H60" s="15">
        <f t="shared" si="4"/>
        <v>0</v>
      </c>
      <c r="I60" s="3"/>
      <c r="J60" s="12"/>
      <c r="K60" s="70"/>
      <c r="L60" s="18">
        <f t="shared" si="5"/>
        <v>2</v>
      </c>
      <c r="M60" s="3">
        <v>1</v>
      </c>
      <c r="N60" s="62">
        <v>1</v>
      </c>
      <c r="O60" s="70"/>
      <c r="P60" s="15">
        <f t="shared" si="6"/>
        <v>0</v>
      </c>
      <c r="Q60" s="3"/>
      <c r="R60" s="12"/>
      <c r="S60" s="93"/>
    </row>
    <row r="61" spans="1:19" x14ac:dyDescent="0.4">
      <c r="A61" s="26"/>
      <c r="B61" s="24" t="s">
        <v>469</v>
      </c>
      <c r="C61" s="48">
        <f t="shared" si="2"/>
        <v>1</v>
      </c>
      <c r="D61" s="37">
        <f t="shared" si="3"/>
        <v>0</v>
      </c>
      <c r="E61" s="3"/>
      <c r="F61" s="12"/>
      <c r="G61" s="70"/>
      <c r="H61" s="15">
        <f t="shared" si="4"/>
        <v>0</v>
      </c>
      <c r="I61" s="3"/>
      <c r="J61" s="12"/>
      <c r="K61" s="70"/>
      <c r="L61" s="18">
        <f t="shared" si="5"/>
        <v>1</v>
      </c>
      <c r="M61" s="3"/>
      <c r="N61" s="62">
        <v>1</v>
      </c>
      <c r="O61" s="70"/>
      <c r="P61" s="15">
        <f t="shared" si="6"/>
        <v>0</v>
      </c>
      <c r="Q61" s="3"/>
      <c r="R61" s="12"/>
      <c r="S61" s="93"/>
    </row>
    <row r="62" spans="1:19" x14ac:dyDescent="0.4">
      <c r="A62" s="26"/>
      <c r="B62" s="24" t="s">
        <v>169</v>
      </c>
      <c r="C62" s="48">
        <f t="shared" si="2"/>
        <v>1</v>
      </c>
      <c r="D62" s="37">
        <f t="shared" si="3"/>
        <v>0</v>
      </c>
      <c r="E62" s="3"/>
      <c r="F62" s="12"/>
      <c r="G62" s="70"/>
      <c r="H62" s="15">
        <f t="shared" si="4"/>
        <v>0</v>
      </c>
      <c r="I62" s="3"/>
      <c r="J62" s="12"/>
      <c r="K62" s="70"/>
      <c r="L62" s="18">
        <f t="shared" si="5"/>
        <v>1</v>
      </c>
      <c r="M62" s="3">
        <v>1</v>
      </c>
      <c r="N62" s="62"/>
      <c r="O62" s="70"/>
      <c r="P62" s="15">
        <f t="shared" si="6"/>
        <v>0</v>
      </c>
      <c r="Q62" s="3"/>
      <c r="R62" s="12"/>
      <c r="S62" s="93"/>
    </row>
    <row r="63" spans="1:19" x14ac:dyDescent="0.4">
      <c r="A63" s="26"/>
      <c r="B63" s="24" t="s">
        <v>364</v>
      </c>
      <c r="C63" s="48">
        <f t="shared" si="2"/>
        <v>2</v>
      </c>
      <c r="D63" s="37">
        <f t="shared" si="3"/>
        <v>0</v>
      </c>
      <c r="E63" s="3"/>
      <c r="F63" s="12"/>
      <c r="G63" s="70"/>
      <c r="H63" s="15">
        <f t="shared" si="4"/>
        <v>0</v>
      </c>
      <c r="I63" s="3"/>
      <c r="J63" s="12"/>
      <c r="K63" s="70"/>
      <c r="L63" s="18">
        <f t="shared" si="5"/>
        <v>2</v>
      </c>
      <c r="M63" s="3"/>
      <c r="N63" s="62">
        <v>2</v>
      </c>
      <c r="O63" s="70"/>
      <c r="P63" s="15">
        <f t="shared" si="6"/>
        <v>0</v>
      </c>
      <c r="Q63" s="3"/>
      <c r="R63" s="12"/>
      <c r="S63" s="93"/>
    </row>
    <row r="64" spans="1:19" x14ac:dyDescent="0.4">
      <c r="A64" s="26"/>
      <c r="B64" s="24" t="s">
        <v>366</v>
      </c>
      <c r="C64" s="48">
        <f t="shared" si="2"/>
        <v>6</v>
      </c>
      <c r="D64" s="37">
        <f t="shared" si="3"/>
        <v>0</v>
      </c>
      <c r="E64" s="3"/>
      <c r="F64" s="12"/>
      <c r="G64" s="70"/>
      <c r="H64" s="15">
        <f t="shared" si="4"/>
        <v>1</v>
      </c>
      <c r="I64" s="3">
        <v>1</v>
      </c>
      <c r="J64" s="12"/>
      <c r="K64" s="70"/>
      <c r="L64" s="18">
        <f t="shared" si="5"/>
        <v>5</v>
      </c>
      <c r="M64" s="3">
        <v>3</v>
      </c>
      <c r="N64" s="62">
        <v>2</v>
      </c>
      <c r="O64" s="70"/>
      <c r="P64" s="15">
        <f t="shared" si="6"/>
        <v>0</v>
      </c>
      <c r="Q64" s="3"/>
      <c r="R64" s="12"/>
      <c r="S64" s="93"/>
    </row>
    <row r="65" spans="1:19" x14ac:dyDescent="0.4">
      <c r="A65" s="26"/>
      <c r="B65" s="24" t="s">
        <v>367</v>
      </c>
      <c r="C65" s="48">
        <f t="shared" si="2"/>
        <v>1</v>
      </c>
      <c r="D65" s="37">
        <f t="shared" si="3"/>
        <v>0</v>
      </c>
      <c r="E65" s="3"/>
      <c r="F65" s="12"/>
      <c r="G65" s="70"/>
      <c r="H65" s="15">
        <f t="shared" si="4"/>
        <v>0</v>
      </c>
      <c r="I65" s="3"/>
      <c r="J65" s="12"/>
      <c r="K65" s="70"/>
      <c r="L65" s="18">
        <f t="shared" si="5"/>
        <v>1</v>
      </c>
      <c r="M65" s="3"/>
      <c r="N65" s="62">
        <v>1</v>
      </c>
      <c r="O65" s="70"/>
      <c r="P65" s="15">
        <f t="shared" si="6"/>
        <v>0</v>
      </c>
      <c r="Q65" s="3"/>
      <c r="R65" s="12"/>
      <c r="S65" s="93"/>
    </row>
    <row r="66" spans="1:19" x14ac:dyDescent="0.4">
      <c r="A66" s="26"/>
      <c r="B66" s="24" t="s">
        <v>435</v>
      </c>
      <c r="C66" s="48">
        <f t="shared" si="2"/>
        <v>1</v>
      </c>
      <c r="D66" s="37">
        <f t="shared" si="3"/>
        <v>0</v>
      </c>
      <c r="E66" s="3"/>
      <c r="F66" s="12"/>
      <c r="G66" s="70"/>
      <c r="H66" s="15">
        <f t="shared" si="4"/>
        <v>1</v>
      </c>
      <c r="I66" s="3">
        <v>1</v>
      </c>
      <c r="J66" s="12"/>
      <c r="K66" s="70"/>
      <c r="L66" s="18">
        <f t="shared" si="5"/>
        <v>0</v>
      </c>
      <c r="M66" s="3"/>
      <c r="N66" s="62"/>
      <c r="O66" s="70"/>
      <c r="P66" s="15">
        <f t="shared" si="6"/>
        <v>0</v>
      </c>
      <c r="Q66" s="3"/>
      <c r="R66" s="12"/>
      <c r="S66" s="93"/>
    </row>
    <row r="67" spans="1:19" ht="19.5" thickBot="1" x14ac:dyDescent="0.45">
      <c r="A67" s="26"/>
      <c r="B67" s="24" t="s">
        <v>368</v>
      </c>
      <c r="C67" s="48">
        <f t="shared" si="2"/>
        <v>1</v>
      </c>
      <c r="D67" s="37">
        <f t="shared" si="3"/>
        <v>0</v>
      </c>
      <c r="E67" s="3"/>
      <c r="F67" s="12"/>
      <c r="G67" s="70"/>
      <c r="H67" s="15">
        <f t="shared" si="4"/>
        <v>0</v>
      </c>
      <c r="I67" s="3"/>
      <c r="J67" s="12"/>
      <c r="K67" s="70"/>
      <c r="L67" s="18">
        <f t="shared" si="5"/>
        <v>1</v>
      </c>
      <c r="M67" s="3">
        <v>1</v>
      </c>
      <c r="N67" s="62"/>
      <c r="O67" s="70"/>
      <c r="P67" s="15">
        <f t="shared" si="6"/>
        <v>0</v>
      </c>
      <c r="Q67" s="3"/>
      <c r="R67" s="12"/>
      <c r="S67" s="93"/>
    </row>
    <row r="68" spans="1:19" ht="20.25" thickTop="1" thickBot="1" x14ac:dyDescent="0.45">
      <c r="A68" s="131" t="s">
        <v>114</v>
      </c>
      <c r="B68" s="132"/>
      <c r="C68" s="46">
        <f t="shared" si="2"/>
        <v>38</v>
      </c>
      <c r="D68" s="35">
        <f t="shared" si="3"/>
        <v>1</v>
      </c>
      <c r="E68" s="7">
        <f>SUM(E69:E86)</f>
        <v>1</v>
      </c>
      <c r="F68" s="10">
        <f>SUM(F69:F86)</f>
        <v>0</v>
      </c>
      <c r="G68" s="68">
        <f>SUM(G69:G86)</f>
        <v>0</v>
      </c>
      <c r="H68" s="13">
        <f t="shared" si="4"/>
        <v>8</v>
      </c>
      <c r="I68" s="7">
        <f>SUM(I69:I86)</f>
        <v>4</v>
      </c>
      <c r="J68" s="10">
        <f>SUM(J69:J86)</f>
        <v>3</v>
      </c>
      <c r="K68" s="68">
        <f>SUM(K69:K86)</f>
        <v>1</v>
      </c>
      <c r="L68" s="16">
        <f t="shared" si="5"/>
        <v>29</v>
      </c>
      <c r="M68" s="7">
        <f>SUM(M69:M86)</f>
        <v>8</v>
      </c>
      <c r="N68" s="60">
        <f>SUM(N69:N86)</f>
        <v>21</v>
      </c>
      <c r="O68" s="68">
        <f>SUM(O69:O86)</f>
        <v>0</v>
      </c>
      <c r="P68" s="13">
        <f t="shared" si="6"/>
        <v>0</v>
      </c>
      <c r="Q68" s="7">
        <f>SUM(Q69:Q86)</f>
        <v>0</v>
      </c>
      <c r="R68" s="10">
        <f>SUM(R69:R86)</f>
        <v>0</v>
      </c>
      <c r="S68" s="91">
        <f>SUM(S69:S86)</f>
        <v>0</v>
      </c>
    </row>
    <row r="69" spans="1:19" ht="19.5" thickTop="1" x14ac:dyDescent="0.4">
      <c r="A69" s="26"/>
      <c r="B69" s="24" t="s">
        <v>45</v>
      </c>
      <c r="C69" s="48">
        <f t="shared" si="2"/>
        <v>5</v>
      </c>
      <c r="D69" s="37">
        <f t="shared" si="3"/>
        <v>0</v>
      </c>
      <c r="E69" s="3"/>
      <c r="F69" s="12"/>
      <c r="G69" s="70"/>
      <c r="H69" s="15">
        <f t="shared" si="4"/>
        <v>2</v>
      </c>
      <c r="I69" s="3">
        <v>1</v>
      </c>
      <c r="J69" s="12">
        <v>1</v>
      </c>
      <c r="K69" s="70"/>
      <c r="L69" s="18">
        <f t="shared" si="5"/>
        <v>3</v>
      </c>
      <c r="M69" s="3"/>
      <c r="N69" s="62">
        <v>3</v>
      </c>
      <c r="O69" s="70"/>
      <c r="P69" s="15">
        <f t="shared" si="6"/>
        <v>0</v>
      </c>
      <c r="Q69" s="3"/>
      <c r="R69" s="12"/>
      <c r="S69" s="93"/>
    </row>
    <row r="70" spans="1:19" x14ac:dyDescent="0.4">
      <c r="A70" s="26"/>
      <c r="B70" s="24" t="s">
        <v>437</v>
      </c>
      <c r="C70" s="48">
        <f t="shared" si="2"/>
        <v>1</v>
      </c>
      <c r="D70" s="37">
        <f t="shared" si="3"/>
        <v>0</v>
      </c>
      <c r="E70" s="3"/>
      <c r="F70" s="12"/>
      <c r="G70" s="70"/>
      <c r="H70" s="15">
        <f t="shared" si="4"/>
        <v>0</v>
      </c>
      <c r="I70" s="3"/>
      <c r="J70" s="12"/>
      <c r="K70" s="70"/>
      <c r="L70" s="18">
        <f t="shared" si="5"/>
        <v>1</v>
      </c>
      <c r="M70" s="3">
        <v>1</v>
      </c>
      <c r="N70" s="62"/>
      <c r="O70" s="70"/>
      <c r="P70" s="15">
        <f t="shared" si="6"/>
        <v>0</v>
      </c>
      <c r="Q70" s="3"/>
      <c r="R70" s="12"/>
      <c r="S70" s="93"/>
    </row>
    <row r="71" spans="1:19" x14ac:dyDescent="0.4">
      <c r="A71" s="26"/>
      <c r="B71" s="24" t="s">
        <v>438</v>
      </c>
      <c r="C71" s="48">
        <f t="shared" si="2"/>
        <v>1</v>
      </c>
      <c r="D71" s="37">
        <f t="shared" si="3"/>
        <v>0</v>
      </c>
      <c r="E71" s="3"/>
      <c r="F71" s="12"/>
      <c r="G71" s="70"/>
      <c r="H71" s="15">
        <f t="shared" si="4"/>
        <v>0</v>
      </c>
      <c r="I71" s="3"/>
      <c r="J71" s="12"/>
      <c r="K71" s="70"/>
      <c r="L71" s="18">
        <f t="shared" si="5"/>
        <v>1</v>
      </c>
      <c r="M71" s="3"/>
      <c r="N71" s="62">
        <v>1</v>
      </c>
      <c r="O71" s="70"/>
      <c r="P71" s="15">
        <f t="shared" si="6"/>
        <v>0</v>
      </c>
      <c r="Q71" s="3"/>
      <c r="R71" s="12"/>
      <c r="S71" s="93"/>
    </row>
    <row r="72" spans="1:19" x14ac:dyDescent="0.4">
      <c r="A72" s="26"/>
      <c r="B72" s="24" t="s">
        <v>436</v>
      </c>
      <c r="C72" s="48">
        <f t="shared" ref="C72:C135" si="15">D72+H72+L72+P72</f>
        <v>3</v>
      </c>
      <c r="D72" s="37">
        <f t="shared" ref="D72:D135" si="16">E72+F72+G72</f>
        <v>0</v>
      </c>
      <c r="E72" s="3"/>
      <c r="F72" s="12"/>
      <c r="G72" s="70"/>
      <c r="H72" s="15">
        <f t="shared" ref="H72:H135" si="17">I72+J72+K72</f>
        <v>1</v>
      </c>
      <c r="I72" s="3">
        <v>1</v>
      </c>
      <c r="J72" s="12"/>
      <c r="K72" s="70"/>
      <c r="L72" s="18">
        <f t="shared" ref="L72:L135" si="18">M72+N72+O72</f>
        <v>2</v>
      </c>
      <c r="M72" s="3"/>
      <c r="N72" s="62">
        <v>2</v>
      </c>
      <c r="O72" s="70"/>
      <c r="P72" s="15">
        <f t="shared" ref="P72:P135" si="19">Q72+R72+S72</f>
        <v>0</v>
      </c>
      <c r="Q72" s="3"/>
      <c r="R72" s="12"/>
      <c r="S72" s="93"/>
    </row>
    <row r="73" spans="1:19" x14ac:dyDescent="0.4">
      <c r="A73" s="26"/>
      <c r="B73" s="24" t="s">
        <v>439</v>
      </c>
      <c r="C73" s="48">
        <f t="shared" si="15"/>
        <v>1</v>
      </c>
      <c r="D73" s="37">
        <f t="shared" si="16"/>
        <v>0</v>
      </c>
      <c r="E73" s="3"/>
      <c r="F73" s="12"/>
      <c r="G73" s="70"/>
      <c r="H73" s="15">
        <f t="shared" si="17"/>
        <v>0</v>
      </c>
      <c r="I73" s="3"/>
      <c r="J73" s="12"/>
      <c r="K73" s="70"/>
      <c r="L73" s="18">
        <f t="shared" si="18"/>
        <v>1</v>
      </c>
      <c r="M73" s="3"/>
      <c r="N73" s="62">
        <v>1</v>
      </c>
      <c r="O73" s="70"/>
      <c r="P73" s="15">
        <f t="shared" si="19"/>
        <v>0</v>
      </c>
      <c r="Q73" s="3"/>
      <c r="R73" s="12"/>
      <c r="S73" s="93"/>
    </row>
    <row r="74" spans="1:19" x14ac:dyDescent="0.4">
      <c r="A74" s="26"/>
      <c r="B74" s="24" t="s">
        <v>369</v>
      </c>
      <c r="C74" s="48">
        <f t="shared" si="15"/>
        <v>1</v>
      </c>
      <c r="D74" s="37">
        <f t="shared" si="16"/>
        <v>0</v>
      </c>
      <c r="E74" s="3"/>
      <c r="F74" s="12"/>
      <c r="G74" s="70"/>
      <c r="H74" s="15">
        <f t="shared" si="17"/>
        <v>0</v>
      </c>
      <c r="I74" s="3"/>
      <c r="J74" s="12"/>
      <c r="K74" s="70"/>
      <c r="L74" s="18">
        <f t="shared" si="18"/>
        <v>1</v>
      </c>
      <c r="M74" s="3"/>
      <c r="N74" s="62">
        <v>1</v>
      </c>
      <c r="O74" s="70"/>
      <c r="P74" s="15">
        <f t="shared" si="19"/>
        <v>0</v>
      </c>
      <c r="Q74" s="3"/>
      <c r="R74" s="12"/>
      <c r="S74" s="93"/>
    </row>
    <row r="75" spans="1:19" x14ac:dyDescent="0.4">
      <c r="A75" s="26"/>
      <c r="B75" s="24" t="s">
        <v>370</v>
      </c>
      <c r="C75" s="48">
        <f t="shared" si="15"/>
        <v>6</v>
      </c>
      <c r="D75" s="37">
        <f t="shared" si="16"/>
        <v>0</v>
      </c>
      <c r="E75" s="3"/>
      <c r="F75" s="12"/>
      <c r="G75" s="70"/>
      <c r="H75" s="15">
        <f t="shared" si="17"/>
        <v>2</v>
      </c>
      <c r="I75" s="3"/>
      <c r="J75" s="12">
        <v>1</v>
      </c>
      <c r="K75" s="70">
        <v>1</v>
      </c>
      <c r="L75" s="18">
        <f t="shared" si="18"/>
        <v>4</v>
      </c>
      <c r="M75" s="3">
        <v>2</v>
      </c>
      <c r="N75" s="62">
        <v>2</v>
      </c>
      <c r="O75" s="70"/>
      <c r="P75" s="15">
        <f t="shared" si="19"/>
        <v>0</v>
      </c>
      <c r="Q75" s="3"/>
      <c r="R75" s="12"/>
      <c r="S75" s="93"/>
    </row>
    <row r="76" spans="1:19" x14ac:dyDescent="0.4">
      <c r="A76" s="26"/>
      <c r="B76" s="24" t="s">
        <v>371</v>
      </c>
      <c r="C76" s="48">
        <f t="shared" si="15"/>
        <v>1</v>
      </c>
      <c r="D76" s="37">
        <f t="shared" si="16"/>
        <v>0</v>
      </c>
      <c r="E76" s="3"/>
      <c r="F76" s="12"/>
      <c r="G76" s="70"/>
      <c r="H76" s="15">
        <f t="shared" si="17"/>
        <v>0</v>
      </c>
      <c r="I76" s="3"/>
      <c r="J76" s="12"/>
      <c r="K76" s="70"/>
      <c r="L76" s="18">
        <f t="shared" si="18"/>
        <v>1</v>
      </c>
      <c r="M76" s="3"/>
      <c r="N76" s="62">
        <v>1</v>
      </c>
      <c r="O76" s="70"/>
      <c r="P76" s="15">
        <f t="shared" si="19"/>
        <v>0</v>
      </c>
      <c r="Q76" s="3"/>
      <c r="R76" s="12"/>
      <c r="S76" s="93"/>
    </row>
    <row r="77" spans="1:19" x14ac:dyDescent="0.4">
      <c r="A77" s="26"/>
      <c r="B77" s="24" t="s">
        <v>372</v>
      </c>
      <c r="C77" s="48">
        <f t="shared" si="15"/>
        <v>5</v>
      </c>
      <c r="D77" s="37">
        <f t="shared" si="16"/>
        <v>0</v>
      </c>
      <c r="E77" s="3"/>
      <c r="F77" s="12"/>
      <c r="G77" s="70"/>
      <c r="H77" s="15">
        <f t="shared" si="17"/>
        <v>0</v>
      </c>
      <c r="I77" s="3"/>
      <c r="J77" s="12"/>
      <c r="K77" s="70"/>
      <c r="L77" s="18">
        <f t="shared" si="18"/>
        <v>5</v>
      </c>
      <c r="M77" s="3">
        <v>1</v>
      </c>
      <c r="N77" s="62">
        <v>4</v>
      </c>
      <c r="O77" s="70"/>
      <c r="P77" s="15">
        <f t="shared" si="19"/>
        <v>0</v>
      </c>
      <c r="Q77" s="3"/>
      <c r="R77" s="12"/>
      <c r="S77" s="93"/>
    </row>
    <row r="78" spans="1:19" x14ac:dyDescent="0.4">
      <c r="A78" s="26"/>
      <c r="B78" s="24" t="s">
        <v>373</v>
      </c>
      <c r="C78" s="48">
        <f t="shared" si="15"/>
        <v>3</v>
      </c>
      <c r="D78" s="37">
        <f t="shared" si="16"/>
        <v>0</v>
      </c>
      <c r="E78" s="3"/>
      <c r="F78" s="12"/>
      <c r="G78" s="70"/>
      <c r="H78" s="15">
        <f t="shared" si="17"/>
        <v>0</v>
      </c>
      <c r="I78" s="3"/>
      <c r="J78" s="12"/>
      <c r="K78" s="70"/>
      <c r="L78" s="18">
        <f t="shared" si="18"/>
        <v>3</v>
      </c>
      <c r="M78" s="3">
        <v>1</v>
      </c>
      <c r="N78" s="62">
        <v>2</v>
      </c>
      <c r="O78" s="70"/>
      <c r="P78" s="15">
        <f t="shared" si="19"/>
        <v>0</v>
      </c>
      <c r="Q78" s="3"/>
      <c r="R78" s="12"/>
      <c r="S78" s="93"/>
    </row>
    <row r="79" spans="1:19" x14ac:dyDescent="0.4">
      <c r="A79" s="26"/>
      <c r="B79" s="24" t="s">
        <v>52</v>
      </c>
      <c r="C79" s="48">
        <f t="shared" si="15"/>
        <v>2</v>
      </c>
      <c r="D79" s="37">
        <f t="shared" si="16"/>
        <v>1</v>
      </c>
      <c r="E79" s="3">
        <v>1</v>
      </c>
      <c r="F79" s="12"/>
      <c r="G79" s="70"/>
      <c r="H79" s="15">
        <f t="shared" si="17"/>
        <v>1</v>
      </c>
      <c r="I79" s="3"/>
      <c r="J79" s="12">
        <v>1</v>
      </c>
      <c r="K79" s="70"/>
      <c r="L79" s="18">
        <f t="shared" si="18"/>
        <v>0</v>
      </c>
      <c r="M79" s="3"/>
      <c r="N79" s="62"/>
      <c r="O79" s="70"/>
      <c r="P79" s="15">
        <f t="shared" si="19"/>
        <v>0</v>
      </c>
      <c r="Q79" s="3"/>
      <c r="R79" s="12"/>
      <c r="S79" s="93"/>
    </row>
    <row r="80" spans="1:19" x14ac:dyDescent="0.4">
      <c r="A80" s="26"/>
      <c r="B80" s="24" t="s">
        <v>440</v>
      </c>
      <c r="C80" s="48">
        <f t="shared" si="15"/>
        <v>2</v>
      </c>
      <c r="D80" s="37">
        <f t="shared" si="16"/>
        <v>0</v>
      </c>
      <c r="E80" s="3"/>
      <c r="F80" s="12"/>
      <c r="G80" s="70"/>
      <c r="H80" s="15">
        <f t="shared" si="17"/>
        <v>0</v>
      </c>
      <c r="I80" s="3"/>
      <c r="J80" s="12"/>
      <c r="K80" s="70"/>
      <c r="L80" s="18">
        <f t="shared" si="18"/>
        <v>2</v>
      </c>
      <c r="M80" s="3">
        <v>1</v>
      </c>
      <c r="N80" s="62">
        <v>1</v>
      </c>
      <c r="O80" s="70"/>
      <c r="P80" s="15">
        <f t="shared" si="19"/>
        <v>0</v>
      </c>
      <c r="Q80" s="3"/>
      <c r="R80" s="12"/>
      <c r="S80" s="93"/>
    </row>
    <row r="81" spans="1:19" x14ac:dyDescent="0.4">
      <c r="A81" s="26"/>
      <c r="B81" s="24" t="s">
        <v>441</v>
      </c>
      <c r="C81" s="48">
        <f t="shared" si="15"/>
        <v>1</v>
      </c>
      <c r="D81" s="37">
        <f t="shared" si="16"/>
        <v>0</v>
      </c>
      <c r="E81" s="3"/>
      <c r="F81" s="12"/>
      <c r="G81" s="70"/>
      <c r="H81" s="15">
        <f t="shared" si="17"/>
        <v>0</v>
      </c>
      <c r="I81" s="3"/>
      <c r="J81" s="12"/>
      <c r="K81" s="70"/>
      <c r="L81" s="18">
        <f t="shared" si="18"/>
        <v>1</v>
      </c>
      <c r="M81" s="3">
        <v>1</v>
      </c>
      <c r="N81" s="62"/>
      <c r="O81" s="70"/>
      <c r="P81" s="15">
        <f t="shared" si="19"/>
        <v>0</v>
      </c>
      <c r="Q81" s="3"/>
      <c r="R81" s="12"/>
      <c r="S81" s="93"/>
    </row>
    <row r="82" spans="1:19" x14ac:dyDescent="0.4">
      <c r="A82" s="26"/>
      <c r="B82" s="24" t="s">
        <v>374</v>
      </c>
      <c r="C82" s="48">
        <f t="shared" si="15"/>
        <v>2</v>
      </c>
      <c r="D82" s="37">
        <f t="shared" si="16"/>
        <v>0</v>
      </c>
      <c r="E82" s="3"/>
      <c r="F82" s="12"/>
      <c r="G82" s="70"/>
      <c r="H82" s="15">
        <f t="shared" si="17"/>
        <v>0</v>
      </c>
      <c r="I82" s="3"/>
      <c r="J82" s="12"/>
      <c r="K82" s="70"/>
      <c r="L82" s="18">
        <f t="shared" si="18"/>
        <v>2</v>
      </c>
      <c r="M82" s="3"/>
      <c r="N82" s="62">
        <v>2</v>
      </c>
      <c r="O82" s="70"/>
      <c r="P82" s="15">
        <f t="shared" si="19"/>
        <v>0</v>
      </c>
      <c r="Q82" s="3"/>
      <c r="R82" s="12"/>
      <c r="S82" s="93"/>
    </row>
    <row r="83" spans="1:19" x14ac:dyDescent="0.4">
      <c r="A83" s="26"/>
      <c r="B83" s="24" t="s">
        <v>442</v>
      </c>
      <c r="C83" s="48">
        <f t="shared" si="15"/>
        <v>1</v>
      </c>
      <c r="D83" s="37">
        <f t="shared" si="16"/>
        <v>0</v>
      </c>
      <c r="E83" s="3"/>
      <c r="F83" s="12"/>
      <c r="G83" s="70"/>
      <c r="H83" s="15">
        <f t="shared" si="17"/>
        <v>0</v>
      </c>
      <c r="I83" s="3"/>
      <c r="J83" s="12"/>
      <c r="K83" s="70"/>
      <c r="L83" s="18">
        <f t="shared" si="18"/>
        <v>1</v>
      </c>
      <c r="M83" s="3"/>
      <c r="N83" s="62">
        <v>1</v>
      </c>
      <c r="O83" s="70"/>
      <c r="P83" s="15">
        <f t="shared" si="19"/>
        <v>0</v>
      </c>
      <c r="Q83" s="3"/>
      <c r="R83" s="12"/>
      <c r="S83" s="93"/>
    </row>
    <row r="84" spans="1:19" x14ac:dyDescent="0.4">
      <c r="A84" s="26"/>
      <c r="B84" s="24" t="s">
        <v>245</v>
      </c>
      <c r="C84" s="48">
        <f t="shared" si="15"/>
        <v>1</v>
      </c>
      <c r="D84" s="37">
        <f t="shared" si="16"/>
        <v>0</v>
      </c>
      <c r="E84" s="3"/>
      <c r="F84" s="12"/>
      <c r="G84" s="70"/>
      <c r="H84" s="15">
        <f t="shared" si="17"/>
        <v>1</v>
      </c>
      <c r="I84" s="3">
        <v>1</v>
      </c>
      <c r="J84" s="12"/>
      <c r="K84" s="70"/>
      <c r="L84" s="18">
        <f t="shared" si="18"/>
        <v>0</v>
      </c>
      <c r="M84" s="3"/>
      <c r="N84" s="62"/>
      <c r="O84" s="70"/>
      <c r="P84" s="15">
        <f t="shared" si="19"/>
        <v>0</v>
      </c>
      <c r="Q84" s="3"/>
      <c r="R84" s="12"/>
      <c r="S84" s="93"/>
    </row>
    <row r="85" spans="1:19" x14ac:dyDescent="0.4">
      <c r="A85" s="26"/>
      <c r="B85" s="24" t="s">
        <v>375</v>
      </c>
      <c r="C85" s="48">
        <f t="shared" si="15"/>
        <v>1</v>
      </c>
      <c r="D85" s="37">
        <f t="shared" si="16"/>
        <v>0</v>
      </c>
      <c r="E85" s="3"/>
      <c r="F85" s="12"/>
      <c r="G85" s="70"/>
      <c r="H85" s="15">
        <f t="shared" si="17"/>
        <v>0</v>
      </c>
      <c r="I85" s="3"/>
      <c r="J85" s="12"/>
      <c r="K85" s="70"/>
      <c r="L85" s="18">
        <f t="shared" si="18"/>
        <v>1</v>
      </c>
      <c r="M85" s="3">
        <v>1</v>
      </c>
      <c r="N85" s="62"/>
      <c r="O85" s="70"/>
      <c r="P85" s="15">
        <f t="shared" si="19"/>
        <v>0</v>
      </c>
      <c r="Q85" s="3"/>
      <c r="R85" s="12"/>
      <c r="S85" s="93"/>
    </row>
    <row r="86" spans="1:19" ht="19.5" thickBot="1" x14ac:dyDescent="0.45">
      <c r="A86" s="26"/>
      <c r="B86" s="24" t="s">
        <v>496</v>
      </c>
      <c r="C86" s="48">
        <f t="shared" si="15"/>
        <v>1</v>
      </c>
      <c r="D86" s="37">
        <f t="shared" si="16"/>
        <v>0</v>
      </c>
      <c r="E86" s="3"/>
      <c r="F86" s="12"/>
      <c r="G86" s="70"/>
      <c r="H86" s="15">
        <f t="shared" si="17"/>
        <v>1</v>
      </c>
      <c r="I86" s="3">
        <v>1</v>
      </c>
      <c r="J86" s="12"/>
      <c r="K86" s="70"/>
      <c r="L86" s="18">
        <f t="shared" si="18"/>
        <v>0</v>
      </c>
      <c r="M86" s="3"/>
      <c r="N86" s="62"/>
      <c r="O86" s="70"/>
      <c r="P86" s="15">
        <f t="shared" si="19"/>
        <v>0</v>
      </c>
      <c r="Q86" s="3"/>
      <c r="R86" s="12"/>
      <c r="S86" s="93"/>
    </row>
    <row r="87" spans="1:19" ht="20.25" thickTop="1" thickBot="1" x14ac:dyDescent="0.45">
      <c r="A87" s="131" t="s">
        <v>377</v>
      </c>
      <c r="B87" s="132"/>
      <c r="C87" s="46">
        <f t="shared" si="15"/>
        <v>4</v>
      </c>
      <c r="D87" s="35">
        <f t="shared" si="16"/>
        <v>1</v>
      </c>
      <c r="E87" s="7">
        <f>SUM(E88:E89)</f>
        <v>1</v>
      </c>
      <c r="F87" s="10">
        <f t="shared" ref="F87:G87" si="20">SUM(F88:F89)</f>
        <v>0</v>
      </c>
      <c r="G87" s="68">
        <f t="shared" si="20"/>
        <v>0</v>
      </c>
      <c r="H87" s="13">
        <f t="shared" si="17"/>
        <v>0</v>
      </c>
      <c r="I87" s="7">
        <f t="shared" ref="I87:K87" si="21">SUM(I88:I89)</f>
        <v>0</v>
      </c>
      <c r="J87" s="10">
        <f t="shared" si="21"/>
        <v>0</v>
      </c>
      <c r="K87" s="68">
        <f t="shared" si="21"/>
        <v>0</v>
      </c>
      <c r="L87" s="16">
        <f t="shared" si="18"/>
        <v>3</v>
      </c>
      <c r="M87" s="7">
        <f t="shared" ref="M87:O87" si="22">SUM(M88:M89)</f>
        <v>1</v>
      </c>
      <c r="N87" s="60">
        <f t="shared" si="22"/>
        <v>2</v>
      </c>
      <c r="O87" s="68">
        <f t="shared" si="22"/>
        <v>0</v>
      </c>
      <c r="P87" s="13">
        <f t="shared" si="19"/>
        <v>0</v>
      </c>
      <c r="Q87" s="7">
        <f>SUM(Q88:Q89)</f>
        <v>0</v>
      </c>
      <c r="R87" s="10">
        <f>SUM(R88:R88)</f>
        <v>0</v>
      </c>
      <c r="S87" s="91">
        <f>SUM(S88:S88)</f>
        <v>0</v>
      </c>
    </row>
    <row r="88" spans="1:19" ht="19.5" thickTop="1" x14ac:dyDescent="0.4">
      <c r="A88" s="26"/>
      <c r="B88" s="41" t="s">
        <v>277</v>
      </c>
      <c r="C88" s="48">
        <f t="shared" si="15"/>
        <v>2</v>
      </c>
      <c r="D88" s="37">
        <f t="shared" si="16"/>
        <v>0</v>
      </c>
      <c r="E88" s="3"/>
      <c r="F88" s="12"/>
      <c r="G88" s="70"/>
      <c r="H88" s="15">
        <f t="shared" si="17"/>
        <v>0</v>
      </c>
      <c r="I88" s="3"/>
      <c r="J88" s="12"/>
      <c r="K88" s="70"/>
      <c r="L88" s="18">
        <f t="shared" si="18"/>
        <v>2</v>
      </c>
      <c r="M88" s="3">
        <v>1</v>
      </c>
      <c r="N88" s="62">
        <v>1</v>
      </c>
      <c r="O88" s="70"/>
      <c r="P88" s="15">
        <f t="shared" si="19"/>
        <v>0</v>
      </c>
      <c r="Q88" s="3"/>
      <c r="R88" s="12"/>
      <c r="S88" s="93"/>
    </row>
    <row r="89" spans="1:19" ht="19.5" thickBot="1" x14ac:dyDescent="0.45">
      <c r="A89" s="26"/>
      <c r="B89" s="24" t="s">
        <v>443</v>
      </c>
      <c r="C89" s="48">
        <f t="shared" si="15"/>
        <v>2</v>
      </c>
      <c r="D89" s="37">
        <f t="shared" si="16"/>
        <v>1</v>
      </c>
      <c r="E89" s="3">
        <v>1</v>
      </c>
      <c r="F89" s="12"/>
      <c r="G89" s="70"/>
      <c r="H89" s="15">
        <f t="shared" si="17"/>
        <v>0</v>
      </c>
      <c r="I89" s="3"/>
      <c r="J89" s="12"/>
      <c r="K89" s="70"/>
      <c r="L89" s="18">
        <f t="shared" si="18"/>
        <v>1</v>
      </c>
      <c r="M89" s="3"/>
      <c r="N89" s="62">
        <v>1</v>
      </c>
      <c r="O89" s="70"/>
      <c r="P89" s="15">
        <f t="shared" si="19"/>
        <v>0</v>
      </c>
      <c r="Q89" s="3"/>
      <c r="R89" s="12"/>
      <c r="S89" s="93"/>
    </row>
    <row r="90" spans="1:19" ht="20.25" thickTop="1" thickBot="1" x14ac:dyDescent="0.45">
      <c r="A90" s="131" t="s">
        <v>61</v>
      </c>
      <c r="B90" s="132"/>
      <c r="C90" s="46">
        <f t="shared" si="15"/>
        <v>74</v>
      </c>
      <c r="D90" s="35">
        <f t="shared" si="16"/>
        <v>7</v>
      </c>
      <c r="E90" s="7">
        <f>SUM(E91:E117)</f>
        <v>7</v>
      </c>
      <c r="F90" s="10">
        <f>SUM(F91:F117)</f>
        <v>0</v>
      </c>
      <c r="G90" s="68">
        <f>SUM(G91:G117)</f>
        <v>0</v>
      </c>
      <c r="H90" s="13">
        <f t="shared" si="17"/>
        <v>13</v>
      </c>
      <c r="I90" s="7">
        <f>SUM(I91:I117)</f>
        <v>7</v>
      </c>
      <c r="J90" s="10">
        <f>SUM(J91:J117)</f>
        <v>6</v>
      </c>
      <c r="K90" s="68">
        <f>SUM(K91:K117)</f>
        <v>0</v>
      </c>
      <c r="L90" s="16">
        <f t="shared" si="18"/>
        <v>54</v>
      </c>
      <c r="M90" s="7">
        <f>SUM(M91:M117)</f>
        <v>30</v>
      </c>
      <c r="N90" s="60">
        <f>SUM(N91:N117)</f>
        <v>24</v>
      </c>
      <c r="O90" s="68">
        <f>SUM(O91:O117)</f>
        <v>0</v>
      </c>
      <c r="P90" s="13">
        <f t="shared" si="19"/>
        <v>0</v>
      </c>
      <c r="Q90" s="7">
        <f>SUM(Q91:Q117)</f>
        <v>0</v>
      </c>
      <c r="R90" s="10">
        <f>SUM(R91:R117)</f>
        <v>0</v>
      </c>
      <c r="S90" s="91">
        <f>SUM(S91:S117)</f>
        <v>0</v>
      </c>
    </row>
    <row r="91" spans="1:19" ht="19.5" thickTop="1" x14ac:dyDescent="0.4">
      <c r="A91" s="26"/>
      <c r="B91" s="24" t="s">
        <v>378</v>
      </c>
      <c r="C91" s="48">
        <f t="shared" si="15"/>
        <v>1</v>
      </c>
      <c r="D91" s="37">
        <f t="shared" si="16"/>
        <v>0</v>
      </c>
      <c r="E91" s="3"/>
      <c r="F91" s="12"/>
      <c r="G91" s="70"/>
      <c r="H91" s="14">
        <f t="shared" si="17"/>
        <v>0</v>
      </c>
      <c r="I91" s="3"/>
      <c r="J91" s="12"/>
      <c r="K91" s="70"/>
      <c r="L91" s="18">
        <f t="shared" si="18"/>
        <v>1</v>
      </c>
      <c r="M91" s="3"/>
      <c r="N91" s="62">
        <v>1</v>
      </c>
      <c r="O91" s="70"/>
      <c r="P91" s="15">
        <f t="shared" si="19"/>
        <v>0</v>
      </c>
      <c r="Q91" s="3"/>
      <c r="R91" s="12"/>
      <c r="S91" s="93"/>
    </row>
    <row r="92" spans="1:19" x14ac:dyDescent="0.4">
      <c r="A92" s="26"/>
      <c r="B92" t="s">
        <v>280</v>
      </c>
      <c r="C92" s="48">
        <f t="shared" si="15"/>
        <v>2</v>
      </c>
      <c r="D92" s="37">
        <f t="shared" si="16"/>
        <v>0</v>
      </c>
      <c r="E92" s="3"/>
      <c r="F92" s="12"/>
      <c r="G92" s="70"/>
      <c r="H92" s="14">
        <f t="shared" si="17"/>
        <v>1</v>
      </c>
      <c r="I92" s="3"/>
      <c r="J92" s="12">
        <v>1</v>
      </c>
      <c r="K92" s="70"/>
      <c r="L92" s="18">
        <f t="shared" si="18"/>
        <v>1</v>
      </c>
      <c r="M92" s="3">
        <v>1</v>
      </c>
      <c r="N92" s="62"/>
      <c r="O92" s="70"/>
      <c r="P92" s="15">
        <f t="shared" si="19"/>
        <v>0</v>
      </c>
      <c r="Q92" s="3"/>
      <c r="R92" s="12"/>
      <c r="S92" s="93"/>
    </row>
    <row r="93" spans="1:19" x14ac:dyDescent="0.4">
      <c r="A93" s="26"/>
      <c r="B93" s="24" t="s">
        <v>379</v>
      </c>
      <c r="C93" s="48">
        <f t="shared" si="15"/>
        <v>7</v>
      </c>
      <c r="D93" s="37">
        <f t="shared" si="16"/>
        <v>0</v>
      </c>
      <c r="E93" s="3"/>
      <c r="F93" s="12"/>
      <c r="G93" s="70"/>
      <c r="H93" s="14">
        <f t="shared" si="17"/>
        <v>1</v>
      </c>
      <c r="I93" s="3">
        <v>1</v>
      </c>
      <c r="J93" s="12"/>
      <c r="K93" s="70"/>
      <c r="L93" s="18">
        <f t="shared" si="18"/>
        <v>6</v>
      </c>
      <c r="M93" s="3">
        <v>3</v>
      </c>
      <c r="N93" s="62">
        <v>3</v>
      </c>
      <c r="O93" s="70"/>
      <c r="P93" s="15">
        <f t="shared" si="19"/>
        <v>0</v>
      </c>
      <c r="Q93" s="3"/>
      <c r="R93" s="12"/>
      <c r="S93" s="93"/>
    </row>
    <row r="94" spans="1:19" x14ac:dyDescent="0.4">
      <c r="A94" s="26"/>
      <c r="B94" s="24" t="s">
        <v>380</v>
      </c>
      <c r="C94" s="48">
        <f t="shared" si="15"/>
        <v>8</v>
      </c>
      <c r="D94" s="37">
        <f t="shared" si="16"/>
        <v>1</v>
      </c>
      <c r="E94" s="3">
        <v>1</v>
      </c>
      <c r="F94" s="12"/>
      <c r="G94" s="70"/>
      <c r="H94" s="14">
        <f t="shared" si="17"/>
        <v>1</v>
      </c>
      <c r="I94" s="3"/>
      <c r="J94" s="12">
        <v>1</v>
      </c>
      <c r="K94" s="70"/>
      <c r="L94" s="18">
        <f t="shared" si="18"/>
        <v>6</v>
      </c>
      <c r="M94" s="3">
        <v>3</v>
      </c>
      <c r="N94" s="62">
        <v>3</v>
      </c>
      <c r="O94" s="70"/>
      <c r="P94" s="15">
        <f t="shared" si="19"/>
        <v>0</v>
      </c>
      <c r="Q94" s="3"/>
      <c r="R94" s="12"/>
      <c r="S94" s="93"/>
    </row>
    <row r="95" spans="1:19" x14ac:dyDescent="0.4">
      <c r="A95" s="26"/>
      <c r="B95" s="24" t="s">
        <v>497</v>
      </c>
      <c r="C95" s="48">
        <f t="shared" si="15"/>
        <v>1</v>
      </c>
      <c r="D95" s="37">
        <f t="shared" si="16"/>
        <v>0</v>
      </c>
      <c r="E95" s="3"/>
      <c r="F95" s="12"/>
      <c r="G95" s="70"/>
      <c r="H95" s="14">
        <f t="shared" si="17"/>
        <v>0</v>
      </c>
      <c r="I95" s="3"/>
      <c r="J95" s="12"/>
      <c r="K95" s="70"/>
      <c r="L95" s="18">
        <f t="shared" si="18"/>
        <v>1</v>
      </c>
      <c r="M95" s="3">
        <v>1</v>
      </c>
      <c r="N95" s="62"/>
      <c r="O95" s="70"/>
      <c r="P95" s="15">
        <f t="shared" si="19"/>
        <v>0</v>
      </c>
      <c r="Q95" s="3"/>
      <c r="R95" s="12"/>
      <c r="S95" s="93"/>
    </row>
    <row r="96" spans="1:19" x14ac:dyDescent="0.4">
      <c r="A96" s="26"/>
      <c r="B96" s="24" t="s">
        <v>381</v>
      </c>
      <c r="C96" s="48">
        <f t="shared" si="15"/>
        <v>1</v>
      </c>
      <c r="D96" s="37">
        <f t="shared" si="16"/>
        <v>0</v>
      </c>
      <c r="E96" s="3"/>
      <c r="F96" s="12"/>
      <c r="G96" s="70"/>
      <c r="H96" s="14">
        <f t="shared" si="17"/>
        <v>0</v>
      </c>
      <c r="I96" s="3"/>
      <c r="J96" s="12"/>
      <c r="K96" s="70"/>
      <c r="L96" s="18">
        <f t="shared" si="18"/>
        <v>1</v>
      </c>
      <c r="M96" s="3"/>
      <c r="N96" s="62">
        <v>1</v>
      </c>
      <c r="O96" s="70"/>
      <c r="P96" s="15">
        <f t="shared" si="19"/>
        <v>0</v>
      </c>
      <c r="Q96" s="3"/>
      <c r="R96" s="12"/>
      <c r="S96" s="93"/>
    </row>
    <row r="97" spans="1:19" x14ac:dyDescent="0.4">
      <c r="A97" s="26"/>
      <c r="B97" s="57" t="s">
        <v>498</v>
      </c>
      <c r="C97" s="48">
        <f t="shared" si="15"/>
        <v>1</v>
      </c>
      <c r="D97" s="37">
        <f t="shared" si="16"/>
        <v>1</v>
      </c>
      <c r="E97" s="3">
        <v>1</v>
      </c>
      <c r="F97" s="12"/>
      <c r="G97" s="70"/>
      <c r="H97" s="14">
        <f t="shared" si="17"/>
        <v>0</v>
      </c>
      <c r="I97" s="3"/>
      <c r="J97" s="12"/>
      <c r="K97" s="70"/>
      <c r="L97" s="18">
        <f t="shared" si="18"/>
        <v>0</v>
      </c>
      <c r="M97" s="3"/>
      <c r="N97" s="62"/>
      <c r="O97" s="70"/>
      <c r="P97" s="15">
        <f t="shared" si="19"/>
        <v>0</v>
      </c>
      <c r="Q97" s="3"/>
      <c r="R97" s="12"/>
      <c r="S97" s="93"/>
    </row>
    <row r="98" spans="1:19" x14ac:dyDescent="0.4">
      <c r="A98" s="26"/>
      <c r="B98" s="24" t="s">
        <v>444</v>
      </c>
      <c r="C98" s="48">
        <f t="shared" si="15"/>
        <v>2</v>
      </c>
      <c r="D98" s="37">
        <f t="shared" si="16"/>
        <v>0</v>
      </c>
      <c r="E98" s="3"/>
      <c r="F98" s="12"/>
      <c r="G98" s="70"/>
      <c r="H98" s="14">
        <f t="shared" si="17"/>
        <v>0</v>
      </c>
      <c r="I98" s="3"/>
      <c r="J98" s="12"/>
      <c r="K98" s="70"/>
      <c r="L98" s="18">
        <f t="shared" si="18"/>
        <v>2</v>
      </c>
      <c r="M98" s="3">
        <v>2</v>
      </c>
      <c r="N98" s="62"/>
      <c r="O98" s="70"/>
      <c r="P98" s="15">
        <f t="shared" si="19"/>
        <v>0</v>
      </c>
      <c r="Q98" s="3"/>
      <c r="R98" s="12"/>
      <c r="S98" s="93"/>
    </row>
    <row r="99" spans="1:19" x14ac:dyDescent="0.4">
      <c r="A99" s="26"/>
      <c r="B99" s="24" t="s">
        <v>382</v>
      </c>
      <c r="C99" s="48">
        <f t="shared" si="15"/>
        <v>6</v>
      </c>
      <c r="D99" s="37">
        <f t="shared" si="16"/>
        <v>1</v>
      </c>
      <c r="E99" s="3">
        <v>1</v>
      </c>
      <c r="F99" s="12"/>
      <c r="G99" s="70"/>
      <c r="H99" s="14">
        <f t="shared" si="17"/>
        <v>3</v>
      </c>
      <c r="I99" s="3">
        <v>2</v>
      </c>
      <c r="J99" s="12">
        <v>1</v>
      </c>
      <c r="K99" s="70"/>
      <c r="L99" s="18">
        <f t="shared" si="18"/>
        <v>2</v>
      </c>
      <c r="M99" s="3">
        <v>1</v>
      </c>
      <c r="N99" s="62">
        <v>1</v>
      </c>
      <c r="O99" s="70"/>
      <c r="P99" s="15">
        <f t="shared" si="19"/>
        <v>0</v>
      </c>
      <c r="Q99" s="3"/>
      <c r="R99" s="12"/>
      <c r="S99" s="93"/>
    </row>
    <row r="100" spans="1:19" x14ac:dyDescent="0.4">
      <c r="A100" s="26"/>
      <c r="B100" s="24" t="s">
        <v>410</v>
      </c>
      <c r="C100" s="48">
        <f t="shared" si="15"/>
        <v>1</v>
      </c>
      <c r="D100" s="37">
        <f t="shared" si="16"/>
        <v>1</v>
      </c>
      <c r="E100" s="3">
        <v>1</v>
      </c>
      <c r="F100" s="12"/>
      <c r="G100" s="70"/>
      <c r="H100" s="14">
        <f t="shared" si="17"/>
        <v>0</v>
      </c>
      <c r="I100" s="3"/>
      <c r="J100" s="12"/>
      <c r="K100" s="70"/>
      <c r="L100" s="18">
        <f t="shared" si="18"/>
        <v>0</v>
      </c>
      <c r="M100" s="3"/>
      <c r="N100" s="62"/>
      <c r="O100" s="70"/>
      <c r="P100" s="15">
        <f t="shared" si="19"/>
        <v>0</v>
      </c>
      <c r="Q100" s="3"/>
      <c r="R100" s="12"/>
      <c r="S100" s="93"/>
    </row>
    <row r="101" spans="1:19" x14ac:dyDescent="0.4">
      <c r="A101" s="26"/>
      <c r="B101" s="24" t="s">
        <v>383</v>
      </c>
      <c r="C101" s="48">
        <f t="shared" si="15"/>
        <v>6</v>
      </c>
      <c r="D101" s="37">
        <f t="shared" si="16"/>
        <v>0</v>
      </c>
      <c r="E101" s="3"/>
      <c r="F101" s="12"/>
      <c r="G101" s="70"/>
      <c r="H101" s="14">
        <f t="shared" si="17"/>
        <v>0</v>
      </c>
      <c r="I101" s="3"/>
      <c r="J101" s="12"/>
      <c r="K101" s="70"/>
      <c r="L101" s="18">
        <f t="shared" si="18"/>
        <v>6</v>
      </c>
      <c r="M101" s="3">
        <v>2</v>
      </c>
      <c r="N101" s="62">
        <v>4</v>
      </c>
      <c r="O101" s="70"/>
      <c r="P101" s="15">
        <f t="shared" si="19"/>
        <v>0</v>
      </c>
      <c r="Q101" s="3"/>
      <c r="R101" s="12"/>
      <c r="S101" s="93"/>
    </row>
    <row r="102" spans="1:19" x14ac:dyDescent="0.4">
      <c r="A102" s="26"/>
      <c r="B102" s="24" t="s">
        <v>384</v>
      </c>
      <c r="C102" s="48">
        <f t="shared" si="15"/>
        <v>7</v>
      </c>
      <c r="D102" s="37">
        <f t="shared" si="16"/>
        <v>0</v>
      </c>
      <c r="E102" s="3"/>
      <c r="F102" s="12"/>
      <c r="G102" s="70"/>
      <c r="H102" s="14">
        <f t="shared" si="17"/>
        <v>1</v>
      </c>
      <c r="I102" s="3">
        <v>1</v>
      </c>
      <c r="J102" s="12"/>
      <c r="K102" s="70"/>
      <c r="L102" s="18">
        <f t="shared" si="18"/>
        <v>6</v>
      </c>
      <c r="M102" s="3">
        <v>4</v>
      </c>
      <c r="N102" s="62">
        <v>2</v>
      </c>
      <c r="O102" s="70"/>
      <c r="P102" s="15">
        <f t="shared" si="19"/>
        <v>0</v>
      </c>
      <c r="Q102" s="3"/>
      <c r="R102" s="12"/>
      <c r="S102" s="93"/>
    </row>
    <row r="103" spans="1:19" x14ac:dyDescent="0.4">
      <c r="A103" s="26"/>
      <c r="B103" s="24" t="s">
        <v>385</v>
      </c>
      <c r="C103" s="48">
        <f t="shared" si="15"/>
        <v>1</v>
      </c>
      <c r="D103" s="37">
        <f t="shared" si="16"/>
        <v>0</v>
      </c>
      <c r="E103" s="3"/>
      <c r="F103" s="12"/>
      <c r="G103" s="70"/>
      <c r="H103" s="14">
        <f t="shared" si="17"/>
        <v>0</v>
      </c>
      <c r="I103" s="3"/>
      <c r="J103" s="12"/>
      <c r="K103" s="70"/>
      <c r="L103" s="18">
        <f t="shared" si="18"/>
        <v>1</v>
      </c>
      <c r="M103" s="3"/>
      <c r="N103" s="62">
        <v>1</v>
      </c>
      <c r="O103" s="70"/>
      <c r="P103" s="15">
        <f t="shared" si="19"/>
        <v>0</v>
      </c>
      <c r="Q103" s="3"/>
      <c r="R103" s="12"/>
      <c r="S103" s="93"/>
    </row>
    <row r="104" spans="1:19" x14ac:dyDescent="0.4">
      <c r="A104" s="26"/>
      <c r="B104" s="24" t="s">
        <v>446</v>
      </c>
      <c r="C104" s="48">
        <f t="shared" si="15"/>
        <v>1</v>
      </c>
      <c r="D104" s="37">
        <f t="shared" si="16"/>
        <v>0</v>
      </c>
      <c r="E104" s="3"/>
      <c r="F104" s="12"/>
      <c r="G104" s="70"/>
      <c r="H104" s="14">
        <f t="shared" si="17"/>
        <v>0</v>
      </c>
      <c r="I104" s="3"/>
      <c r="J104" s="12"/>
      <c r="K104" s="70"/>
      <c r="L104" s="18">
        <f t="shared" si="18"/>
        <v>1</v>
      </c>
      <c r="M104" s="3">
        <v>1</v>
      </c>
      <c r="N104" s="62"/>
      <c r="O104" s="70"/>
      <c r="P104" s="15">
        <f t="shared" si="19"/>
        <v>0</v>
      </c>
      <c r="Q104" s="3"/>
      <c r="R104" s="12"/>
      <c r="S104" s="93"/>
    </row>
    <row r="105" spans="1:19" x14ac:dyDescent="0.4">
      <c r="A105" s="26"/>
      <c r="B105" s="24" t="s">
        <v>447</v>
      </c>
      <c r="C105" s="48">
        <f t="shared" si="15"/>
        <v>1</v>
      </c>
      <c r="D105" s="37">
        <f t="shared" si="16"/>
        <v>0</v>
      </c>
      <c r="E105" s="3"/>
      <c r="F105" s="12"/>
      <c r="G105" s="70"/>
      <c r="H105" s="14">
        <f t="shared" si="17"/>
        <v>0</v>
      </c>
      <c r="I105" s="3"/>
      <c r="J105" s="12"/>
      <c r="K105" s="70"/>
      <c r="L105" s="18">
        <f t="shared" si="18"/>
        <v>1</v>
      </c>
      <c r="M105" s="3">
        <v>1</v>
      </c>
      <c r="N105" s="62"/>
      <c r="O105" s="70"/>
      <c r="P105" s="15">
        <f t="shared" si="19"/>
        <v>0</v>
      </c>
      <c r="Q105" s="3"/>
      <c r="R105" s="12"/>
      <c r="S105" s="93"/>
    </row>
    <row r="106" spans="1:19" x14ac:dyDescent="0.4">
      <c r="A106" s="26"/>
      <c r="B106" s="24" t="s">
        <v>448</v>
      </c>
      <c r="C106" s="48">
        <f t="shared" si="15"/>
        <v>1</v>
      </c>
      <c r="D106" s="37">
        <f t="shared" si="16"/>
        <v>0</v>
      </c>
      <c r="E106" s="3"/>
      <c r="F106" s="12"/>
      <c r="G106" s="70"/>
      <c r="H106" s="14">
        <f t="shared" si="17"/>
        <v>0</v>
      </c>
      <c r="I106" s="3"/>
      <c r="J106" s="12"/>
      <c r="K106" s="70"/>
      <c r="L106" s="18">
        <f t="shared" si="18"/>
        <v>1</v>
      </c>
      <c r="M106" s="3">
        <v>1</v>
      </c>
      <c r="N106" s="62"/>
      <c r="O106" s="70"/>
      <c r="P106" s="15">
        <f t="shared" si="19"/>
        <v>0</v>
      </c>
      <c r="Q106" s="3"/>
      <c r="R106" s="12"/>
      <c r="S106" s="93"/>
    </row>
    <row r="107" spans="1:19" x14ac:dyDescent="0.4">
      <c r="A107" s="26"/>
      <c r="B107" s="24" t="s">
        <v>449</v>
      </c>
      <c r="C107" s="48">
        <f t="shared" si="15"/>
        <v>3</v>
      </c>
      <c r="D107" s="37">
        <f t="shared" si="16"/>
        <v>0</v>
      </c>
      <c r="E107" s="3"/>
      <c r="F107" s="12"/>
      <c r="G107" s="70"/>
      <c r="H107" s="14">
        <f t="shared" si="17"/>
        <v>0</v>
      </c>
      <c r="I107" s="3"/>
      <c r="J107" s="12"/>
      <c r="K107" s="70"/>
      <c r="L107" s="18">
        <f t="shared" si="18"/>
        <v>3</v>
      </c>
      <c r="M107" s="3">
        <v>1</v>
      </c>
      <c r="N107" s="62">
        <v>2</v>
      </c>
      <c r="O107" s="70"/>
      <c r="P107" s="15">
        <f t="shared" si="19"/>
        <v>0</v>
      </c>
      <c r="Q107" s="3"/>
      <c r="R107" s="12"/>
      <c r="S107" s="93"/>
    </row>
    <row r="108" spans="1:19" x14ac:dyDescent="0.4">
      <c r="A108" s="26"/>
      <c r="B108" s="24" t="s">
        <v>445</v>
      </c>
      <c r="C108" s="48">
        <f t="shared" si="15"/>
        <v>1</v>
      </c>
      <c r="D108" s="37">
        <f t="shared" si="16"/>
        <v>0</v>
      </c>
      <c r="E108" s="3"/>
      <c r="F108" s="12"/>
      <c r="G108" s="70"/>
      <c r="H108" s="14">
        <f t="shared" si="17"/>
        <v>1</v>
      </c>
      <c r="I108" s="3">
        <v>1</v>
      </c>
      <c r="J108" s="12"/>
      <c r="K108" s="70"/>
      <c r="L108" s="18">
        <f t="shared" si="18"/>
        <v>0</v>
      </c>
      <c r="M108" s="3"/>
      <c r="N108" s="62"/>
      <c r="O108" s="70"/>
      <c r="P108" s="15">
        <f t="shared" si="19"/>
        <v>0</v>
      </c>
      <c r="Q108" s="3"/>
      <c r="R108" s="12"/>
      <c r="S108" s="93"/>
    </row>
    <row r="109" spans="1:19" x14ac:dyDescent="0.4">
      <c r="A109" s="26"/>
      <c r="B109" s="24" t="s">
        <v>386</v>
      </c>
      <c r="C109" s="48">
        <f t="shared" si="15"/>
        <v>1</v>
      </c>
      <c r="D109" s="37">
        <f t="shared" si="16"/>
        <v>0</v>
      </c>
      <c r="E109" s="3"/>
      <c r="F109" s="12"/>
      <c r="G109" s="70"/>
      <c r="H109" s="14">
        <f t="shared" si="17"/>
        <v>0</v>
      </c>
      <c r="I109" s="3"/>
      <c r="J109" s="12"/>
      <c r="K109" s="70"/>
      <c r="L109" s="18">
        <f t="shared" si="18"/>
        <v>1</v>
      </c>
      <c r="M109" s="3">
        <v>1</v>
      </c>
      <c r="N109" s="62"/>
      <c r="O109" s="70"/>
      <c r="P109" s="15">
        <f t="shared" si="19"/>
        <v>0</v>
      </c>
      <c r="Q109" s="3"/>
      <c r="R109" s="12"/>
      <c r="S109" s="93"/>
    </row>
    <row r="110" spans="1:19" x14ac:dyDescent="0.4">
      <c r="A110" s="26"/>
      <c r="B110" s="24" t="s">
        <v>387</v>
      </c>
      <c r="C110" s="48">
        <f t="shared" si="15"/>
        <v>2</v>
      </c>
      <c r="D110" s="37">
        <f t="shared" si="16"/>
        <v>0</v>
      </c>
      <c r="E110" s="3"/>
      <c r="F110" s="12"/>
      <c r="G110" s="70"/>
      <c r="H110" s="14">
        <f t="shared" si="17"/>
        <v>0</v>
      </c>
      <c r="I110" s="3"/>
      <c r="J110" s="12"/>
      <c r="K110" s="70"/>
      <c r="L110" s="18">
        <f t="shared" si="18"/>
        <v>2</v>
      </c>
      <c r="M110" s="3">
        <v>1</v>
      </c>
      <c r="N110" s="62">
        <v>1</v>
      </c>
      <c r="O110" s="70"/>
      <c r="P110" s="15">
        <f t="shared" si="19"/>
        <v>0</v>
      </c>
      <c r="Q110" s="3"/>
      <c r="R110" s="12"/>
      <c r="S110" s="93"/>
    </row>
    <row r="111" spans="1:19" x14ac:dyDescent="0.4">
      <c r="A111" s="26"/>
      <c r="B111" s="24" t="s">
        <v>450</v>
      </c>
      <c r="C111" s="48">
        <f t="shared" si="15"/>
        <v>5</v>
      </c>
      <c r="D111" s="37">
        <f t="shared" si="16"/>
        <v>0</v>
      </c>
      <c r="E111" s="3"/>
      <c r="F111" s="12"/>
      <c r="G111" s="70"/>
      <c r="H111" s="14">
        <f t="shared" si="17"/>
        <v>0</v>
      </c>
      <c r="I111" s="3"/>
      <c r="J111" s="12"/>
      <c r="K111" s="70"/>
      <c r="L111" s="18">
        <f t="shared" si="18"/>
        <v>5</v>
      </c>
      <c r="M111" s="3">
        <v>2</v>
      </c>
      <c r="N111" s="62">
        <v>3</v>
      </c>
      <c r="O111" s="70"/>
      <c r="P111" s="15">
        <f t="shared" si="19"/>
        <v>0</v>
      </c>
      <c r="Q111" s="3"/>
      <c r="R111" s="12"/>
      <c r="S111" s="93"/>
    </row>
    <row r="112" spans="1:19" x14ac:dyDescent="0.4">
      <c r="A112" s="26"/>
      <c r="B112" s="24" t="s">
        <v>471</v>
      </c>
      <c r="C112" s="48">
        <f t="shared" si="15"/>
        <v>1</v>
      </c>
      <c r="D112" s="37">
        <f t="shared" si="16"/>
        <v>0</v>
      </c>
      <c r="E112" s="3"/>
      <c r="F112" s="12"/>
      <c r="G112" s="70"/>
      <c r="H112" s="14">
        <f t="shared" si="17"/>
        <v>0</v>
      </c>
      <c r="I112" s="3"/>
      <c r="J112" s="12"/>
      <c r="K112" s="70"/>
      <c r="L112" s="18">
        <f t="shared" si="18"/>
        <v>1</v>
      </c>
      <c r="M112" s="3"/>
      <c r="N112" s="62">
        <v>1</v>
      </c>
      <c r="O112" s="70"/>
      <c r="P112" s="15">
        <f t="shared" si="19"/>
        <v>0</v>
      </c>
      <c r="Q112" s="3"/>
      <c r="R112" s="12"/>
      <c r="S112" s="93"/>
    </row>
    <row r="113" spans="1:19" x14ac:dyDescent="0.4">
      <c r="A113" s="26"/>
      <c r="B113" s="24" t="s">
        <v>185</v>
      </c>
      <c r="C113" s="48">
        <f t="shared" si="15"/>
        <v>3</v>
      </c>
      <c r="D113" s="37">
        <f t="shared" si="16"/>
        <v>0</v>
      </c>
      <c r="E113" s="3"/>
      <c r="F113" s="12"/>
      <c r="G113" s="70"/>
      <c r="H113" s="14">
        <f t="shared" si="17"/>
        <v>2</v>
      </c>
      <c r="I113" s="3">
        <v>1</v>
      </c>
      <c r="J113" s="12">
        <v>1</v>
      </c>
      <c r="K113" s="70"/>
      <c r="L113" s="18">
        <f t="shared" si="18"/>
        <v>1</v>
      </c>
      <c r="M113" s="3">
        <v>1</v>
      </c>
      <c r="N113" s="62"/>
      <c r="O113" s="70"/>
      <c r="P113" s="15">
        <f t="shared" si="19"/>
        <v>0</v>
      </c>
      <c r="Q113" s="3"/>
      <c r="R113" s="12"/>
      <c r="S113" s="93"/>
    </row>
    <row r="114" spans="1:19" x14ac:dyDescent="0.4">
      <c r="A114" s="26"/>
      <c r="B114" s="24" t="s">
        <v>388</v>
      </c>
      <c r="C114" s="48">
        <f t="shared" si="15"/>
        <v>1</v>
      </c>
      <c r="D114" s="37">
        <f t="shared" si="16"/>
        <v>0</v>
      </c>
      <c r="E114" s="3"/>
      <c r="F114" s="12"/>
      <c r="G114" s="70"/>
      <c r="H114" s="14">
        <f t="shared" si="17"/>
        <v>0</v>
      </c>
      <c r="I114" s="3"/>
      <c r="J114" s="12"/>
      <c r="K114" s="70"/>
      <c r="L114" s="18">
        <f t="shared" si="18"/>
        <v>1</v>
      </c>
      <c r="M114" s="3">
        <v>1</v>
      </c>
      <c r="N114" s="62"/>
      <c r="O114" s="70"/>
      <c r="P114" s="15">
        <f t="shared" si="19"/>
        <v>0</v>
      </c>
      <c r="Q114" s="3"/>
      <c r="R114" s="12"/>
      <c r="S114" s="93"/>
    </row>
    <row r="115" spans="1:19" x14ac:dyDescent="0.4">
      <c r="A115" s="26"/>
      <c r="B115" s="24" t="s">
        <v>472</v>
      </c>
      <c r="C115" s="48">
        <f t="shared" si="15"/>
        <v>1</v>
      </c>
      <c r="D115" s="37">
        <f t="shared" si="16"/>
        <v>0</v>
      </c>
      <c r="E115" s="3"/>
      <c r="F115" s="12"/>
      <c r="G115" s="70"/>
      <c r="H115" s="14">
        <f t="shared" si="17"/>
        <v>0</v>
      </c>
      <c r="I115" s="3"/>
      <c r="J115" s="12"/>
      <c r="K115" s="70"/>
      <c r="L115" s="18">
        <f t="shared" si="18"/>
        <v>1</v>
      </c>
      <c r="M115" s="3"/>
      <c r="N115" s="62">
        <v>1</v>
      </c>
      <c r="O115" s="70"/>
      <c r="P115" s="15">
        <f t="shared" si="19"/>
        <v>0</v>
      </c>
      <c r="Q115" s="3"/>
      <c r="R115" s="12"/>
      <c r="S115" s="93"/>
    </row>
    <row r="116" spans="1:19" x14ac:dyDescent="0.4">
      <c r="A116" s="26"/>
      <c r="B116" s="24" t="s">
        <v>389</v>
      </c>
      <c r="C116" s="48">
        <f t="shared" si="15"/>
        <v>8</v>
      </c>
      <c r="D116" s="37">
        <f t="shared" si="16"/>
        <v>3</v>
      </c>
      <c r="E116" s="3">
        <v>3</v>
      </c>
      <c r="F116" s="12"/>
      <c r="G116" s="70"/>
      <c r="H116" s="14">
        <f t="shared" si="17"/>
        <v>3</v>
      </c>
      <c r="I116" s="3">
        <v>1</v>
      </c>
      <c r="J116" s="12">
        <v>2</v>
      </c>
      <c r="K116" s="70"/>
      <c r="L116" s="18">
        <f t="shared" si="18"/>
        <v>2</v>
      </c>
      <c r="M116" s="3">
        <v>2</v>
      </c>
      <c r="N116" s="62"/>
      <c r="O116" s="70"/>
      <c r="P116" s="15">
        <f t="shared" si="19"/>
        <v>0</v>
      </c>
      <c r="Q116" s="3"/>
      <c r="R116" s="12"/>
      <c r="S116" s="93"/>
    </row>
    <row r="117" spans="1:19" ht="19.5" thickBot="1" x14ac:dyDescent="0.45">
      <c r="A117" s="26"/>
      <c r="B117" s="24" t="s">
        <v>521</v>
      </c>
      <c r="C117" s="48">
        <f t="shared" si="15"/>
        <v>1</v>
      </c>
      <c r="D117" s="37">
        <f t="shared" si="16"/>
        <v>0</v>
      </c>
      <c r="E117" s="3"/>
      <c r="F117" s="12"/>
      <c r="G117" s="70"/>
      <c r="H117" s="14">
        <f t="shared" si="17"/>
        <v>0</v>
      </c>
      <c r="I117" s="3"/>
      <c r="J117" s="12"/>
      <c r="K117" s="70"/>
      <c r="L117" s="18">
        <f t="shared" si="18"/>
        <v>1</v>
      </c>
      <c r="M117" s="3">
        <v>1</v>
      </c>
      <c r="N117" s="62"/>
      <c r="O117" s="70"/>
      <c r="P117" s="15">
        <f t="shared" si="19"/>
        <v>0</v>
      </c>
      <c r="Q117" s="3"/>
      <c r="R117" s="12"/>
      <c r="S117" s="93"/>
    </row>
    <row r="118" spans="1:19" ht="20.25" thickTop="1" thickBot="1" x14ac:dyDescent="0.45">
      <c r="A118" s="131" t="s">
        <v>82</v>
      </c>
      <c r="B118" s="132"/>
      <c r="C118" s="46">
        <f t="shared" si="15"/>
        <v>16</v>
      </c>
      <c r="D118" s="35">
        <f t="shared" si="16"/>
        <v>1</v>
      </c>
      <c r="E118" s="7">
        <f>SUM(E119:E127)</f>
        <v>0</v>
      </c>
      <c r="F118" s="10">
        <f>SUM(F119:F127)</f>
        <v>1</v>
      </c>
      <c r="G118" s="68">
        <f>SUM(G119:G127)</f>
        <v>0</v>
      </c>
      <c r="H118" s="13">
        <f t="shared" si="17"/>
        <v>2</v>
      </c>
      <c r="I118" s="7">
        <f>SUM(I119:I127)</f>
        <v>0</v>
      </c>
      <c r="J118" s="10">
        <f>SUM(J119:J127)</f>
        <v>2</v>
      </c>
      <c r="K118" s="68">
        <f>SUM(K119:K127)</f>
        <v>0</v>
      </c>
      <c r="L118" s="16">
        <f t="shared" si="18"/>
        <v>13</v>
      </c>
      <c r="M118" s="7">
        <f>SUM(M119:M127)</f>
        <v>5</v>
      </c>
      <c r="N118" s="60">
        <f>SUM(N119:N127)</f>
        <v>8</v>
      </c>
      <c r="O118" s="68">
        <f>SUM(O119:O127)</f>
        <v>0</v>
      </c>
      <c r="P118" s="13">
        <f t="shared" si="19"/>
        <v>0</v>
      </c>
      <c r="Q118" s="7">
        <f>SUM(Q119:Q127)</f>
        <v>0</v>
      </c>
      <c r="R118" s="10">
        <f>SUM(R119:R127)</f>
        <v>0</v>
      </c>
      <c r="S118" s="91">
        <f>SUM(S119:S127)</f>
        <v>0</v>
      </c>
    </row>
    <row r="119" spans="1:19" ht="19.5" thickTop="1" x14ac:dyDescent="0.4">
      <c r="A119" s="26"/>
      <c r="B119" s="24" t="s">
        <v>83</v>
      </c>
      <c r="C119" s="48">
        <f t="shared" si="15"/>
        <v>2</v>
      </c>
      <c r="D119" s="37">
        <f t="shared" si="16"/>
        <v>1</v>
      </c>
      <c r="E119" s="3"/>
      <c r="F119" s="12">
        <v>1</v>
      </c>
      <c r="G119" s="70"/>
      <c r="H119" s="15">
        <f t="shared" si="17"/>
        <v>1</v>
      </c>
      <c r="I119" s="3"/>
      <c r="J119" s="12">
        <v>1</v>
      </c>
      <c r="K119" s="70"/>
      <c r="L119" s="18">
        <f t="shared" si="18"/>
        <v>0</v>
      </c>
      <c r="M119" s="3"/>
      <c r="N119" s="62"/>
      <c r="O119" s="70"/>
      <c r="P119" s="15">
        <f t="shared" si="19"/>
        <v>0</v>
      </c>
      <c r="Q119" s="3"/>
      <c r="R119" s="12"/>
      <c r="S119" s="93"/>
    </row>
    <row r="120" spans="1:19" x14ac:dyDescent="0.4">
      <c r="A120" s="26"/>
      <c r="B120" s="24" t="s">
        <v>390</v>
      </c>
      <c r="C120" s="48">
        <f t="shared" si="15"/>
        <v>1</v>
      </c>
      <c r="D120" s="37">
        <f t="shared" si="16"/>
        <v>0</v>
      </c>
      <c r="E120" s="3"/>
      <c r="F120" s="12"/>
      <c r="G120" s="70"/>
      <c r="H120" s="14">
        <f t="shared" si="17"/>
        <v>0</v>
      </c>
      <c r="I120" s="3"/>
      <c r="J120" s="12"/>
      <c r="K120" s="70"/>
      <c r="L120" s="18">
        <f t="shared" si="18"/>
        <v>1</v>
      </c>
      <c r="M120" s="3"/>
      <c r="N120" s="62">
        <v>1</v>
      </c>
      <c r="O120" s="70"/>
      <c r="P120" s="15">
        <f t="shared" si="19"/>
        <v>0</v>
      </c>
      <c r="Q120" s="3"/>
      <c r="R120" s="12"/>
      <c r="S120" s="93"/>
    </row>
    <row r="121" spans="1:19" x14ac:dyDescent="0.4">
      <c r="A121" s="26"/>
      <c r="B121" s="24" t="s">
        <v>451</v>
      </c>
      <c r="C121" s="48">
        <f t="shared" si="15"/>
        <v>1</v>
      </c>
      <c r="D121" s="37">
        <f t="shared" si="16"/>
        <v>0</v>
      </c>
      <c r="E121" s="3"/>
      <c r="F121" s="12"/>
      <c r="G121" s="70"/>
      <c r="H121" s="14">
        <f t="shared" si="17"/>
        <v>0</v>
      </c>
      <c r="I121" s="3"/>
      <c r="J121" s="12"/>
      <c r="K121" s="70"/>
      <c r="L121" s="18">
        <f t="shared" si="18"/>
        <v>1</v>
      </c>
      <c r="M121" s="3"/>
      <c r="N121" s="62">
        <v>1</v>
      </c>
      <c r="O121" s="70"/>
      <c r="P121" s="15">
        <f t="shared" si="19"/>
        <v>0</v>
      </c>
      <c r="Q121" s="3"/>
      <c r="R121" s="12"/>
      <c r="S121" s="93"/>
    </row>
    <row r="122" spans="1:19" x14ac:dyDescent="0.4">
      <c r="A122" s="26"/>
      <c r="B122" s="24" t="s">
        <v>500</v>
      </c>
      <c r="C122" s="48">
        <f t="shared" si="15"/>
        <v>1</v>
      </c>
      <c r="D122" s="37">
        <f t="shared" si="16"/>
        <v>0</v>
      </c>
      <c r="E122" s="3"/>
      <c r="F122" s="12"/>
      <c r="G122" s="70"/>
      <c r="H122" s="15">
        <f t="shared" si="17"/>
        <v>0</v>
      </c>
      <c r="I122" s="3"/>
      <c r="J122" s="12"/>
      <c r="K122" s="70"/>
      <c r="L122" s="18">
        <f t="shared" si="18"/>
        <v>1</v>
      </c>
      <c r="M122" s="3"/>
      <c r="N122" s="62">
        <v>1</v>
      </c>
      <c r="O122" s="70"/>
      <c r="P122" s="15">
        <f t="shared" si="19"/>
        <v>0</v>
      </c>
      <c r="Q122" s="3"/>
      <c r="R122" s="12"/>
      <c r="S122" s="93"/>
    </row>
    <row r="123" spans="1:19" x14ac:dyDescent="0.4">
      <c r="A123" s="26"/>
      <c r="B123" s="24" t="s">
        <v>391</v>
      </c>
      <c r="C123" s="48">
        <f t="shared" si="15"/>
        <v>1</v>
      </c>
      <c r="D123" s="37">
        <f t="shared" si="16"/>
        <v>0</v>
      </c>
      <c r="E123" s="3"/>
      <c r="F123" s="12"/>
      <c r="G123" s="70"/>
      <c r="H123" s="14">
        <f t="shared" si="17"/>
        <v>1</v>
      </c>
      <c r="I123" s="3"/>
      <c r="J123" s="12">
        <v>1</v>
      </c>
      <c r="K123" s="70"/>
      <c r="L123" s="18">
        <f t="shared" si="18"/>
        <v>0</v>
      </c>
      <c r="M123" s="3"/>
      <c r="N123" s="62"/>
      <c r="O123" s="70"/>
      <c r="P123" s="15">
        <f t="shared" si="19"/>
        <v>0</v>
      </c>
      <c r="Q123" s="3"/>
      <c r="R123" s="12"/>
      <c r="S123" s="93"/>
    </row>
    <row r="124" spans="1:19" x14ac:dyDescent="0.4">
      <c r="A124" s="26"/>
      <c r="B124" s="24" t="s">
        <v>392</v>
      </c>
      <c r="C124" s="48">
        <f t="shared" si="15"/>
        <v>1</v>
      </c>
      <c r="D124" s="37">
        <f t="shared" si="16"/>
        <v>0</v>
      </c>
      <c r="E124" s="3"/>
      <c r="F124" s="12"/>
      <c r="G124" s="70"/>
      <c r="H124" s="14">
        <f t="shared" si="17"/>
        <v>0</v>
      </c>
      <c r="I124" s="3"/>
      <c r="J124" s="12"/>
      <c r="K124" s="70"/>
      <c r="L124" s="18">
        <f t="shared" si="18"/>
        <v>1</v>
      </c>
      <c r="M124" s="3"/>
      <c r="N124" s="62">
        <v>1</v>
      </c>
      <c r="O124" s="70"/>
      <c r="P124" s="15">
        <f t="shared" si="19"/>
        <v>0</v>
      </c>
      <c r="Q124" s="3"/>
      <c r="R124" s="12"/>
      <c r="S124" s="93"/>
    </row>
    <row r="125" spans="1:19" x14ac:dyDescent="0.4">
      <c r="A125" s="26"/>
      <c r="B125" s="24" t="s">
        <v>393</v>
      </c>
      <c r="C125" s="48">
        <f t="shared" si="15"/>
        <v>3</v>
      </c>
      <c r="D125" s="37">
        <f t="shared" si="16"/>
        <v>0</v>
      </c>
      <c r="E125" s="3"/>
      <c r="F125" s="12"/>
      <c r="G125" s="70"/>
      <c r="H125" s="14">
        <f t="shared" si="17"/>
        <v>0</v>
      </c>
      <c r="I125" s="3"/>
      <c r="J125" s="12"/>
      <c r="K125" s="70"/>
      <c r="L125" s="18">
        <f t="shared" si="18"/>
        <v>3</v>
      </c>
      <c r="M125" s="3">
        <v>2</v>
      </c>
      <c r="N125" s="62">
        <v>1</v>
      </c>
      <c r="O125" s="70"/>
      <c r="P125" s="15">
        <f t="shared" si="19"/>
        <v>0</v>
      </c>
      <c r="Q125" s="3"/>
      <c r="R125" s="12"/>
      <c r="S125" s="93"/>
    </row>
    <row r="126" spans="1:19" x14ac:dyDescent="0.4">
      <c r="A126" s="26"/>
      <c r="B126" s="24" t="s">
        <v>452</v>
      </c>
      <c r="C126" s="48">
        <f t="shared" si="15"/>
        <v>4</v>
      </c>
      <c r="D126" s="37">
        <f t="shared" si="16"/>
        <v>0</v>
      </c>
      <c r="E126" s="3"/>
      <c r="F126" s="12"/>
      <c r="G126" s="70"/>
      <c r="H126" s="14">
        <f t="shared" si="17"/>
        <v>0</v>
      </c>
      <c r="I126" s="3"/>
      <c r="J126" s="12"/>
      <c r="K126" s="70"/>
      <c r="L126" s="18">
        <f t="shared" si="18"/>
        <v>4</v>
      </c>
      <c r="M126" s="3">
        <v>1</v>
      </c>
      <c r="N126" s="62">
        <v>3</v>
      </c>
      <c r="O126" s="70"/>
      <c r="P126" s="15">
        <f t="shared" si="19"/>
        <v>0</v>
      </c>
      <c r="Q126" s="3"/>
      <c r="R126" s="12"/>
      <c r="S126" s="93"/>
    </row>
    <row r="127" spans="1:19" ht="19.5" thickBot="1" x14ac:dyDescent="0.45">
      <c r="A127" s="26"/>
      <c r="B127" s="24" t="s">
        <v>453</v>
      </c>
      <c r="C127" s="48">
        <f t="shared" si="15"/>
        <v>2</v>
      </c>
      <c r="D127" s="37">
        <f t="shared" si="16"/>
        <v>0</v>
      </c>
      <c r="E127" s="3"/>
      <c r="F127" s="12"/>
      <c r="G127" s="70"/>
      <c r="H127" s="15">
        <f t="shared" si="17"/>
        <v>0</v>
      </c>
      <c r="I127" s="3"/>
      <c r="J127" s="12"/>
      <c r="K127" s="70"/>
      <c r="L127" s="18">
        <f t="shared" si="18"/>
        <v>2</v>
      </c>
      <c r="M127" s="3">
        <v>2</v>
      </c>
      <c r="N127" s="62"/>
      <c r="O127" s="70"/>
      <c r="P127" s="15">
        <f t="shared" si="19"/>
        <v>0</v>
      </c>
      <c r="Q127" s="3"/>
      <c r="R127" s="12"/>
      <c r="S127" s="93"/>
    </row>
    <row r="128" spans="1:19" ht="20.25" thickTop="1" thickBot="1" x14ac:dyDescent="0.45">
      <c r="A128" s="131" t="s">
        <v>98</v>
      </c>
      <c r="B128" s="132"/>
      <c r="C128" s="46">
        <f t="shared" si="15"/>
        <v>5</v>
      </c>
      <c r="D128" s="35">
        <f t="shared" si="16"/>
        <v>0</v>
      </c>
      <c r="E128" s="7">
        <f>SUM(E129:E133)</f>
        <v>0</v>
      </c>
      <c r="F128" s="10">
        <f t="shared" ref="F128" si="23">SUM(F129:F133)</f>
        <v>0</v>
      </c>
      <c r="G128" s="68">
        <f t="shared" ref="G128" si="24">SUM(G129:G133)</f>
        <v>0</v>
      </c>
      <c r="H128" s="13">
        <f t="shared" si="17"/>
        <v>0</v>
      </c>
      <c r="I128" s="7">
        <f t="shared" ref="I128" si="25">SUM(I129:I133)</f>
        <v>0</v>
      </c>
      <c r="J128" s="10">
        <f t="shared" ref="J128" si="26">SUM(J129:J133)</f>
        <v>0</v>
      </c>
      <c r="K128" s="68">
        <f t="shared" ref="K128" si="27">SUM(K129:K133)</f>
        <v>0</v>
      </c>
      <c r="L128" s="16">
        <f t="shared" si="18"/>
        <v>5</v>
      </c>
      <c r="M128" s="7">
        <f t="shared" ref="M128" si="28">SUM(M129:M133)</f>
        <v>2</v>
      </c>
      <c r="N128" s="60">
        <f t="shared" ref="N128" si="29">SUM(N129:N133)</f>
        <v>3</v>
      </c>
      <c r="O128" s="68">
        <f t="shared" ref="O128" si="30">SUM(O129:O133)</f>
        <v>0</v>
      </c>
      <c r="P128" s="13">
        <f t="shared" si="19"/>
        <v>0</v>
      </c>
      <c r="Q128" s="7">
        <f>SUM(Q129:Q133)</f>
        <v>0</v>
      </c>
      <c r="R128" s="10">
        <f>SUM(R129:R129)</f>
        <v>0</v>
      </c>
      <c r="S128" s="91">
        <f>SUM(S129:S129)</f>
        <v>0</v>
      </c>
    </row>
    <row r="129" spans="1:19" ht="19.5" thickTop="1" x14ac:dyDescent="0.4">
      <c r="A129" s="26"/>
      <c r="B129" s="41" t="s">
        <v>454</v>
      </c>
      <c r="C129" s="48">
        <f t="shared" si="15"/>
        <v>1</v>
      </c>
      <c r="D129" s="37">
        <f t="shared" si="16"/>
        <v>0</v>
      </c>
      <c r="E129" s="3"/>
      <c r="F129" s="12"/>
      <c r="G129" s="70"/>
      <c r="H129" s="15">
        <f t="shared" si="17"/>
        <v>0</v>
      </c>
      <c r="I129" s="3"/>
      <c r="J129" s="12"/>
      <c r="K129" s="70"/>
      <c r="L129" s="18">
        <f t="shared" si="18"/>
        <v>1</v>
      </c>
      <c r="M129" s="3"/>
      <c r="N129" s="62">
        <v>1</v>
      </c>
      <c r="O129" s="70"/>
      <c r="P129" s="15">
        <f t="shared" si="19"/>
        <v>0</v>
      </c>
      <c r="Q129" s="3"/>
      <c r="R129" s="12"/>
      <c r="S129" s="93"/>
    </row>
    <row r="130" spans="1:19" x14ac:dyDescent="0.4">
      <c r="A130" s="26"/>
      <c r="B130" s="24" t="s">
        <v>455</v>
      </c>
      <c r="C130" s="48">
        <f t="shared" si="15"/>
        <v>1</v>
      </c>
      <c r="D130" s="37">
        <f t="shared" si="16"/>
        <v>0</v>
      </c>
      <c r="E130" s="3"/>
      <c r="F130" s="12"/>
      <c r="G130" s="70"/>
      <c r="H130" s="14">
        <f t="shared" si="17"/>
        <v>0</v>
      </c>
      <c r="I130" s="3"/>
      <c r="J130" s="12"/>
      <c r="K130" s="70"/>
      <c r="L130" s="18">
        <f t="shared" si="18"/>
        <v>1</v>
      </c>
      <c r="M130" s="3">
        <v>1</v>
      </c>
      <c r="N130" s="62"/>
      <c r="O130" s="70"/>
      <c r="P130" s="15">
        <f t="shared" si="19"/>
        <v>0</v>
      </c>
      <c r="Q130" s="3"/>
      <c r="R130" s="12"/>
      <c r="S130" s="93"/>
    </row>
    <row r="131" spans="1:19" x14ac:dyDescent="0.4">
      <c r="A131" s="26"/>
      <c r="B131" s="24" t="s">
        <v>99</v>
      </c>
      <c r="C131" s="48">
        <f t="shared" si="15"/>
        <v>1</v>
      </c>
      <c r="D131" s="37">
        <f t="shared" si="16"/>
        <v>0</v>
      </c>
      <c r="E131" s="3"/>
      <c r="F131" s="12"/>
      <c r="G131" s="70"/>
      <c r="H131" s="15">
        <f t="shared" si="17"/>
        <v>0</v>
      </c>
      <c r="I131" s="3"/>
      <c r="J131" s="12"/>
      <c r="K131" s="70"/>
      <c r="L131" s="18">
        <f t="shared" si="18"/>
        <v>1</v>
      </c>
      <c r="M131" s="3"/>
      <c r="N131" s="62">
        <v>1</v>
      </c>
      <c r="O131" s="70"/>
      <c r="P131" s="15">
        <f t="shared" si="19"/>
        <v>0</v>
      </c>
      <c r="Q131" s="3"/>
      <c r="R131" s="12"/>
      <c r="S131" s="93"/>
    </row>
    <row r="132" spans="1:19" x14ac:dyDescent="0.4">
      <c r="A132" s="26"/>
      <c r="B132" s="24" t="s">
        <v>474</v>
      </c>
      <c r="C132" s="48">
        <f t="shared" si="15"/>
        <v>1</v>
      </c>
      <c r="D132" s="37">
        <f t="shared" si="16"/>
        <v>0</v>
      </c>
      <c r="E132" s="3"/>
      <c r="F132" s="12"/>
      <c r="G132" s="70"/>
      <c r="H132" s="15">
        <f t="shared" si="17"/>
        <v>0</v>
      </c>
      <c r="I132" s="3"/>
      <c r="J132" s="12"/>
      <c r="K132" s="70"/>
      <c r="L132" s="18">
        <f t="shared" si="18"/>
        <v>1</v>
      </c>
      <c r="M132" s="3"/>
      <c r="N132" s="62">
        <v>1</v>
      </c>
      <c r="O132" s="70"/>
      <c r="P132" s="15">
        <f t="shared" si="19"/>
        <v>0</v>
      </c>
      <c r="Q132" s="3"/>
      <c r="R132" s="12"/>
      <c r="S132" s="93"/>
    </row>
    <row r="133" spans="1:19" ht="19.5" thickBot="1" x14ac:dyDescent="0.45">
      <c r="A133" s="26"/>
      <c r="B133" s="24" t="s">
        <v>522</v>
      </c>
      <c r="C133" s="48">
        <f t="shared" si="15"/>
        <v>1</v>
      </c>
      <c r="D133" s="37">
        <f t="shared" si="16"/>
        <v>0</v>
      </c>
      <c r="E133" s="3"/>
      <c r="F133" s="12"/>
      <c r="G133" s="70"/>
      <c r="H133" s="15">
        <f t="shared" si="17"/>
        <v>0</v>
      </c>
      <c r="I133" s="3"/>
      <c r="J133" s="12"/>
      <c r="K133" s="70"/>
      <c r="L133" s="18">
        <f t="shared" si="18"/>
        <v>1</v>
      </c>
      <c r="M133" s="3">
        <v>1</v>
      </c>
      <c r="N133" s="62"/>
      <c r="O133" s="70"/>
      <c r="P133" s="15">
        <f t="shared" si="19"/>
        <v>0</v>
      </c>
      <c r="Q133" s="3"/>
      <c r="R133" s="12"/>
      <c r="S133" s="93"/>
    </row>
    <row r="134" spans="1:19" ht="20.25" thickTop="1" thickBot="1" x14ac:dyDescent="0.45">
      <c r="A134" s="131" t="s">
        <v>102</v>
      </c>
      <c r="B134" s="132"/>
      <c r="C134" s="46">
        <f t="shared" si="15"/>
        <v>6</v>
      </c>
      <c r="D134" s="35">
        <f t="shared" si="16"/>
        <v>0</v>
      </c>
      <c r="E134" s="7">
        <f>SUM(E135:E136)</f>
        <v>0</v>
      </c>
      <c r="F134" s="10">
        <f t="shared" ref="F134:G134" si="31">SUM(F135:F136)</f>
        <v>0</v>
      </c>
      <c r="G134" s="68">
        <f t="shared" si="31"/>
        <v>0</v>
      </c>
      <c r="H134" s="13">
        <f t="shared" si="17"/>
        <v>1</v>
      </c>
      <c r="I134" s="7">
        <f t="shared" ref="I134:K134" si="32">SUM(I135:I136)</f>
        <v>0</v>
      </c>
      <c r="J134" s="10">
        <f t="shared" si="32"/>
        <v>1</v>
      </c>
      <c r="K134" s="68">
        <f t="shared" si="32"/>
        <v>0</v>
      </c>
      <c r="L134" s="16">
        <f t="shared" si="18"/>
        <v>5</v>
      </c>
      <c r="M134" s="7">
        <f t="shared" ref="M134:O134" si="33">SUM(M135:M136)</f>
        <v>2</v>
      </c>
      <c r="N134" s="60">
        <f t="shared" si="33"/>
        <v>3</v>
      </c>
      <c r="O134" s="68">
        <f t="shared" si="33"/>
        <v>0</v>
      </c>
      <c r="P134" s="13">
        <f t="shared" si="19"/>
        <v>0</v>
      </c>
      <c r="Q134" s="7">
        <f t="shared" ref="Q134:S134" si="34">SUM(Q135:Q136)</f>
        <v>0</v>
      </c>
      <c r="R134" s="10">
        <f t="shared" si="34"/>
        <v>0</v>
      </c>
      <c r="S134" s="91">
        <f t="shared" si="34"/>
        <v>0</v>
      </c>
    </row>
    <row r="135" spans="1:19" ht="19.5" thickTop="1" x14ac:dyDescent="0.4">
      <c r="A135" s="26"/>
      <c r="B135" s="23" t="s">
        <v>504</v>
      </c>
      <c r="C135" s="47">
        <f t="shared" si="15"/>
        <v>1</v>
      </c>
      <c r="D135" s="36">
        <f t="shared" si="16"/>
        <v>0</v>
      </c>
      <c r="E135" s="4"/>
      <c r="F135" s="11"/>
      <c r="G135" s="69"/>
      <c r="H135" s="14">
        <f t="shared" si="17"/>
        <v>1</v>
      </c>
      <c r="I135" s="4"/>
      <c r="J135" s="11">
        <v>1</v>
      </c>
      <c r="K135" s="69"/>
      <c r="L135" s="17">
        <f t="shared" si="18"/>
        <v>0</v>
      </c>
      <c r="M135" s="4"/>
      <c r="N135" s="61"/>
      <c r="O135" s="69"/>
      <c r="P135" s="14">
        <f t="shared" si="19"/>
        <v>0</v>
      </c>
      <c r="Q135" s="4"/>
      <c r="R135" s="11"/>
      <c r="S135" s="92"/>
    </row>
    <row r="136" spans="1:19" ht="19.5" thickBot="1" x14ac:dyDescent="0.45">
      <c r="A136" s="26"/>
      <c r="B136" s="24" t="s">
        <v>104</v>
      </c>
      <c r="C136" s="48">
        <f t="shared" ref="C136:C148" si="35">D136+H136+L136+P136</f>
        <v>5</v>
      </c>
      <c r="D136" s="37">
        <f t="shared" ref="D136:D148" si="36">E136+F136+G136</f>
        <v>0</v>
      </c>
      <c r="E136" s="3"/>
      <c r="F136" s="12"/>
      <c r="G136" s="70"/>
      <c r="H136" s="15">
        <f t="shared" ref="H136:H148" si="37">I136+J136+K136</f>
        <v>0</v>
      </c>
      <c r="I136" s="3"/>
      <c r="J136" s="12"/>
      <c r="K136" s="70"/>
      <c r="L136" s="18">
        <f t="shared" ref="L136:L148" si="38">M136+N136+O136</f>
        <v>5</v>
      </c>
      <c r="M136" s="3">
        <v>2</v>
      </c>
      <c r="N136" s="62">
        <v>3</v>
      </c>
      <c r="O136" s="70"/>
      <c r="P136" s="15">
        <f t="shared" ref="P136:P148" si="39">Q136+R136+S136</f>
        <v>0</v>
      </c>
      <c r="Q136" s="3"/>
      <c r="R136" s="12"/>
      <c r="S136" s="93"/>
    </row>
    <row r="137" spans="1:19" ht="20.25" thickTop="1" thickBot="1" x14ac:dyDescent="0.45">
      <c r="A137" s="131" t="s">
        <v>347</v>
      </c>
      <c r="B137" s="132"/>
      <c r="C137" s="46">
        <f t="shared" si="35"/>
        <v>2</v>
      </c>
      <c r="D137" s="35">
        <f t="shared" si="36"/>
        <v>0</v>
      </c>
      <c r="E137" s="7">
        <f>SUM(E138:E138)</f>
        <v>0</v>
      </c>
      <c r="F137" s="10">
        <f>SUM(F138:F138)</f>
        <v>0</v>
      </c>
      <c r="G137" s="68">
        <f>SUM(G138:G138)</f>
        <v>0</v>
      </c>
      <c r="H137" s="13">
        <f t="shared" si="37"/>
        <v>1</v>
      </c>
      <c r="I137" s="7">
        <f>SUM(I138:I138)</f>
        <v>0</v>
      </c>
      <c r="J137" s="10">
        <f>SUM(J138:J138)</f>
        <v>1</v>
      </c>
      <c r="K137" s="68">
        <f>SUM(K138:K138)</f>
        <v>0</v>
      </c>
      <c r="L137" s="16">
        <f t="shared" si="38"/>
        <v>1</v>
      </c>
      <c r="M137" s="7">
        <f>SUM(M138:M138)</f>
        <v>0</v>
      </c>
      <c r="N137" s="60">
        <f>SUM(N138:N138)</f>
        <v>1</v>
      </c>
      <c r="O137" s="68">
        <f>SUM(O138:O138)</f>
        <v>0</v>
      </c>
      <c r="P137" s="13">
        <f t="shared" si="39"/>
        <v>0</v>
      </c>
      <c r="Q137" s="7">
        <f t="shared" ref="Q137:S137" si="40">SUM(Q138:Q138)</f>
        <v>0</v>
      </c>
      <c r="R137" s="10">
        <f t="shared" si="40"/>
        <v>0</v>
      </c>
      <c r="S137" s="91">
        <f t="shared" si="40"/>
        <v>0</v>
      </c>
    </row>
    <row r="138" spans="1:19" ht="20.25" thickTop="1" thickBot="1" x14ac:dyDescent="0.45">
      <c r="A138" s="26"/>
      <c r="B138" s="24" t="s">
        <v>506</v>
      </c>
      <c r="C138" s="48">
        <f t="shared" si="35"/>
        <v>2</v>
      </c>
      <c r="D138" s="37">
        <f t="shared" si="36"/>
        <v>0</v>
      </c>
      <c r="E138" s="3"/>
      <c r="F138" s="12"/>
      <c r="G138" s="70"/>
      <c r="H138" s="15">
        <f t="shared" si="37"/>
        <v>1</v>
      </c>
      <c r="I138" s="3"/>
      <c r="J138" s="12">
        <v>1</v>
      </c>
      <c r="K138" s="70"/>
      <c r="L138" s="18">
        <f t="shared" si="38"/>
        <v>1</v>
      </c>
      <c r="M138" s="3"/>
      <c r="N138" s="62">
        <v>1</v>
      </c>
      <c r="O138" s="70"/>
      <c r="P138" s="15">
        <f t="shared" si="39"/>
        <v>0</v>
      </c>
      <c r="Q138" s="3"/>
      <c r="R138" s="12"/>
      <c r="S138" s="93"/>
    </row>
    <row r="139" spans="1:19" ht="20.25" thickTop="1" thickBot="1" x14ac:dyDescent="0.45">
      <c r="A139" s="131" t="s">
        <v>143</v>
      </c>
      <c r="B139" s="132"/>
      <c r="C139" s="46">
        <f t="shared" si="35"/>
        <v>35</v>
      </c>
      <c r="D139" s="35">
        <f t="shared" si="36"/>
        <v>0</v>
      </c>
      <c r="E139" s="7">
        <f>SUM(E140:E140)</f>
        <v>0</v>
      </c>
      <c r="F139" s="10">
        <f t="shared" ref="F139:G139" si="41">SUM(F140:F140)</f>
        <v>0</v>
      </c>
      <c r="G139" s="68">
        <f t="shared" si="41"/>
        <v>0</v>
      </c>
      <c r="H139" s="13">
        <f t="shared" si="37"/>
        <v>8</v>
      </c>
      <c r="I139" s="7">
        <f t="shared" ref="I139:K139" si="42">SUM(I140:I140)</f>
        <v>5</v>
      </c>
      <c r="J139" s="10">
        <f t="shared" si="42"/>
        <v>3</v>
      </c>
      <c r="K139" s="68">
        <f t="shared" si="42"/>
        <v>0</v>
      </c>
      <c r="L139" s="16">
        <f t="shared" si="38"/>
        <v>27</v>
      </c>
      <c r="M139" s="7">
        <f t="shared" ref="M139:O139" si="43">SUM(M140:M140)</f>
        <v>12</v>
      </c>
      <c r="N139" s="60">
        <f t="shared" si="43"/>
        <v>15</v>
      </c>
      <c r="O139" s="68">
        <f t="shared" si="43"/>
        <v>0</v>
      </c>
      <c r="P139" s="13">
        <f t="shared" si="39"/>
        <v>0</v>
      </c>
      <c r="Q139" s="7">
        <f t="shared" ref="Q139:S139" si="44">SUM(Q140:Q140)</f>
        <v>0</v>
      </c>
      <c r="R139" s="10">
        <f t="shared" si="44"/>
        <v>0</v>
      </c>
      <c r="S139" s="91">
        <f t="shared" si="44"/>
        <v>0</v>
      </c>
    </row>
    <row r="140" spans="1:19" ht="20.25" thickTop="1" thickBot="1" x14ac:dyDescent="0.45">
      <c r="A140" s="30"/>
      <c r="B140" s="103" t="s">
        <v>143</v>
      </c>
      <c r="C140" s="104">
        <f t="shared" si="35"/>
        <v>35</v>
      </c>
      <c r="D140" s="105">
        <f t="shared" si="36"/>
        <v>0</v>
      </c>
      <c r="E140" s="106"/>
      <c r="F140" s="107"/>
      <c r="G140" s="108"/>
      <c r="H140" s="109">
        <f t="shared" si="37"/>
        <v>8</v>
      </c>
      <c r="I140" s="106">
        <v>5</v>
      </c>
      <c r="J140" s="107">
        <v>3</v>
      </c>
      <c r="K140" s="108"/>
      <c r="L140" s="110">
        <f t="shared" si="38"/>
        <v>27</v>
      </c>
      <c r="M140" s="106">
        <v>12</v>
      </c>
      <c r="N140" s="111">
        <v>15</v>
      </c>
      <c r="O140" s="108"/>
      <c r="P140" s="109">
        <f t="shared" si="39"/>
        <v>0</v>
      </c>
      <c r="Q140" s="106"/>
      <c r="R140" s="107"/>
      <c r="S140" s="112"/>
    </row>
    <row r="141" spans="1:19" ht="20.25" thickTop="1" thickBot="1" x14ac:dyDescent="0.45">
      <c r="A141" s="131" t="s">
        <v>108</v>
      </c>
      <c r="B141" s="132"/>
      <c r="C141" s="46">
        <f t="shared" si="35"/>
        <v>2</v>
      </c>
      <c r="D141" s="35">
        <f t="shared" si="36"/>
        <v>0</v>
      </c>
      <c r="E141" s="7">
        <f>SUM(E142:E143)</f>
        <v>0</v>
      </c>
      <c r="F141" s="10">
        <f t="shared" ref="F141" si="45">SUM(F142:F143)</f>
        <v>0</v>
      </c>
      <c r="G141" s="68">
        <f t="shared" ref="G141" si="46">SUM(G142:G143)</f>
        <v>0</v>
      </c>
      <c r="H141" s="13">
        <f t="shared" si="37"/>
        <v>0</v>
      </c>
      <c r="I141" s="7">
        <f t="shared" ref="I141" si="47">SUM(I142:I143)</f>
        <v>0</v>
      </c>
      <c r="J141" s="10">
        <f t="shared" ref="J141" si="48">SUM(J142:J143)</f>
        <v>0</v>
      </c>
      <c r="K141" s="68">
        <f t="shared" ref="K141" si="49">SUM(K142:K143)</f>
        <v>0</v>
      </c>
      <c r="L141" s="16">
        <f t="shared" si="38"/>
        <v>2</v>
      </c>
      <c r="M141" s="7">
        <f t="shared" ref="M141" si="50">SUM(M142:M143)</f>
        <v>1</v>
      </c>
      <c r="N141" s="60">
        <f t="shared" ref="N141" si="51">SUM(N142:N143)</f>
        <v>1</v>
      </c>
      <c r="O141" s="68">
        <f t="shared" ref="O141" si="52">SUM(O142:O143)</f>
        <v>0</v>
      </c>
      <c r="P141" s="13">
        <f t="shared" si="39"/>
        <v>0</v>
      </c>
      <c r="Q141" s="7">
        <f>SUM(Q142:Q143)</f>
        <v>0</v>
      </c>
      <c r="R141" s="10">
        <f>SUM(R142:R142)</f>
        <v>0</v>
      </c>
      <c r="S141" s="91">
        <f>SUM(S142:S142)</f>
        <v>0</v>
      </c>
    </row>
    <row r="142" spans="1:19" ht="19.5" thickTop="1" x14ac:dyDescent="0.4">
      <c r="A142" s="26"/>
      <c r="B142" s="41" t="s">
        <v>456</v>
      </c>
      <c r="C142" s="48">
        <f t="shared" si="35"/>
        <v>1</v>
      </c>
      <c r="D142" s="37">
        <f t="shared" si="36"/>
        <v>0</v>
      </c>
      <c r="E142" s="3"/>
      <c r="F142" s="12"/>
      <c r="G142" s="70"/>
      <c r="H142" s="15">
        <f t="shared" si="37"/>
        <v>0</v>
      </c>
      <c r="I142" s="3"/>
      <c r="J142" s="12"/>
      <c r="K142" s="70"/>
      <c r="L142" s="18">
        <f t="shared" si="38"/>
        <v>1</v>
      </c>
      <c r="M142" s="3">
        <v>1</v>
      </c>
      <c r="N142" s="62"/>
      <c r="O142" s="70"/>
      <c r="P142" s="15">
        <f t="shared" si="39"/>
        <v>0</v>
      </c>
      <c r="Q142" s="3"/>
      <c r="R142" s="12"/>
      <c r="S142" s="93"/>
    </row>
    <row r="143" spans="1:19" ht="19.5" thickBot="1" x14ac:dyDescent="0.45">
      <c r="A143" s="26"/>
      <c r="B143" s="24" t="s">
        <v>457</v>
      </c>
      <c r="C143" s="48">
        <f t="shared" si="35"/>
        <v>1</v>
      </c>
      <c r="D143" s="37">
        <f t="shared" si="36"/>
        <v>0</v>
      </c>
      <c r="E143" s="3"/>
      <c r="F143" s="12"/>
      <c r="G143" s="70"/>
      <c r="H143" s="15">
        <f t="shared" si="37"/>
        <v>0</v>
      </c>
      <c r="I143" s="3"/>
      <c r="J143" s="12"/>
      <c r="K143" s="70"/>
      <c r="L143" s="18">
        <f t="shared" si="38"/>
        <v>1</v>
      </c>
      <c r="M143" s="3"/>
      <c r="N143" s="62">
        <v>1</v>
      </c>
      <c r="O143" s="70"/>
      <c r="P143" s="15">
        <f t="shared" si="39"/>
        <v>0</v>
      </c>
      <c r="Q143" s="3"/>
      <c r="R143" s="12"/>
      <c r="S143" s="93"/>
    </row>
    <row r="144" spans="1:19" ht="20.25" thickTop="1" thickBot="1" x14ac:dyDescent="0.45">
      <c r="A144" s="131" t="s">
        <v>394</v>
      </c>
      <c r="B144" s="132"/>
      <c r="C144" s="46">
        <f t="shared" si="35"/>
        <v>2</v>
      </c>
      <c r="D144" s="35">
        <f t="shared" si="36"/>
        <v>0</v>
      </c>
      <c r="E144" s="7">
        <f>SUM(E145:E146)</f>
        <v>0</v>
      </c>
      <c r="F144" s="10">
        <f t="shared" ref="F144:G144" si="53">SUM(F145:F146)</f>
        <v>0</v>
      </c>
      <c r="G144" s="68">
        <f t="shared" si="53"/>
        <v>0</v>
      </c>
      <c r="H144" s="13">
        <f t="shared" si="37"/>
        <v>0</v>
      </c>
      <c r="I144" s="7">
        <f t="shared" ref="I144:K144" si="54">SUM(I145:I146)</f>
        <v>0</v>
      </c>
      <c r="J144" s="10">
        <f t="shared" si="54"/>
        <v>0</v>
      </c>
      <c r="K144" s="68">
        <f t="shared" si="54"/>
        <v>0</v>
      </c>
      <c r="L144" s="16">
        <f t="shared" si="38"/>
        <v>2</v>
      </c>
      <c r="M144" s="7">
        <f t="shared" ref="M144:O144" si="55">SUM(M145:M146)</f>
        <v>1</v>
      </c>
      <c r="N144" s="60">
        <f t="shared" si="55"/>
        <v>1</v>
      </c>
      <c r="O144" s="68">
        <f t="shared" si="55"/>
        <v>0</v>
      </c>
      <c r="P144" s="13">
        <f t="shared" si="39"/>
        <v>0</v>
      </c>
      <c r="Q144" s="7">
        <v>0</v>
      </c>
      <c r="R144" s="10">
        <v>0</v>
      </c>
      <c r="S144" s="91">
        <v>0</v>
      </c>
    </row>
    <row r="145" spans="1:19" ht="19.5" thickTop="1" x14ac:dyDescent="0.4">
      <c r="A145" s="26"/>
      <c r="B145" s="24" t="s">
        <v>201</v>
      </c>
      <c r="C145" s="48">
        <f t="shared" si="35"/>
        <v>1</v>
      </c>
      <c r="D145" s="37">
        <f t="shared" si="36"/>
        <v>0</v>
      </c>
      <c r="E145" s="3"/>
      <c r="F145" s="12"/>
      <c r="G145" s="70"/>
      <c r="H145" s="15">
        <f t="shared" si="37"/>
        <v>0</v>
      </c>
      <c r="I145" s="3"/>
      <c r="J145" s="12"/>
      <c r="K145" s="70"/>
      <c r="L145" s="18">
        <f t="shared" si="38"/>
        <v>1</v>
      </c>
      <c r="M145" s="3">
        <v>1</v>
      </c>
      <c r="N145" s="62"/>
      <c r="O145" s="70"/>
      <c r="P145" s="15">
        <f t="shared" si="39"/>
        <v>0</v>
      </c>
      <c r="Q145" s="3"/>
      <c r="R145" s="12"/>
      <c r="S145" s="93"/>
    </row>
    <row r="146" spans="1:19" ht="19.5" thickBot="1" x14ac:dyDescent="0.45">
      <c r="A146" s="30"/>
      <c r="B146" s="126" t="s">
        <v>395</v>
      </c>
      <c r="C146" s="50">
        <f t="shared" si="35"/>
        <v>1</v>
      </c>
      <c r="D146" s="40">
        <f t="shared" si="36"/>
        <v>0</v>
      </c>
      <c r="E146" s="28"/>
      <c r="F146" s="52"/>
      <c r="G146" s="73"/>
      <c r="H146" s="32">
        <f t="shared" si="37"/>
        <v>0</v>
      </c>
      <c r="I146" s="28"/>
      <c r="J146" s="52"/>
      <c r="K146" s="73"/>
      <c r="L146" s="54">
        <f t="shared" si="38"/>
        <v>1</v>
      </c>
      <c r="M146" s="28"/>
      <c r="N146" s="65">
        <v>1</v>
      </c>
      <c r="O146" s="73"/>
      <c r="P146" s="32">
        <f t="shared" si="39"/>
        <v>0</v>
      </c>
      <c r="Q146" s="28"/>
      <c r="R146" s="52"/>
      <c r="S146" s="95"/>
    </row>
    <row r="147" spans="1:19" ht="20.25" thickTop="1" thickBot="1" x14ac:dyDescent="0.45">
      <c r="A147" s="131" t="s">
        <v>111</v>
      </c>
      <c r="B147" s="132"/>
      <c r="C147" s="46">
        <f t="shared" si="35"/>
        <v>1</v>
      </c>
      <c r="D147" s="35">
        <f t="shared" si="36"/>
        <v>0</v>
      </c>
      <c r="E147" s="7">
        <f>SUM(E148:E148)</f>
        <v>0</v>
      </c>
      <c r="F147" s="10">
        <f t="shared" ref="F147:G147" si="56">SUM(F148:F148)</f>
        <v>0</v>
      </c>
      <c r="G147" s="68">
        <f t="shared" si="56"/>
        <v>0</v>
      </c>
      <c r="H147" s="13">
        <f t="shared" si="37"/>
        <v>0</v>
      </c>
      <c r="I147" s="7">
        <f t="shared" ref="I147:K147" si="57">SUM(I148:I148)</f>
        <v>0</v>
      </c>
      <c r="J147" s="10">
        <f t="shared" si="57"/>
        <v>0</v>
      </c>
      <c r="K147" s="68">
        <f t="shared" si="57"/>
        <v>0</v>
      </c>
      <c r="L147" s="16">
        <f t="shared" si="38"/>
        <v>1</v>
      </c>
      <c r="M147" s="7">
        <f t="shared" ref="M147:O147" si="58">SUM(M148:M148)</f>
        <v>0</v>
      </c>
      <c r="N147" s="60">
        <f t="shared" si="58"/>
        <v>1</v>
      </c>
      <c r="O147" s="68">
        <f t="shared" si="58"/>
        <v>0</v>
      </c>
      <c r="P147" s="13">
        <f t="shared" si="39"/>
        <v>0</v>
      </c>
      <c r="Q147" s="7">
        <f t="shared" ref="Q147:S147" si="59">SUM(Q148:Q148)</f>
        <v>0</v>
      </c>
      <c r="R147" s="10">
        <f t="shared" si="59"/>
        <v>0</v>
      </c>
      <c r="S147" s="91">
        <f t="shared" si="59"/>
        <v>0</v>
      </c>
    </row>
    <row r="148" spans="1:19" ht="20.25" thickTop="1" thickBot="1" x14ac:dyDescent="0.45">
      <c r="A148" s="30"/>
      <c r="B148" s="103" t="s">
        <v>523</v>
      </c>
      <c r="C148" s="104">
        <f t="shared" si="35"/>
        <v>1</v>
      </c>
      <c r="D148" s="105">
        <f t="shared" si="36"/>
        <v>0</v>
      </c>
      <c r="E148" s="106"/>
      <c r="F148" s="107"/>
      <c r="G148" s="108"/>
      <c r="H148" s="109">
        <f t="shared" si="37"/>
        <v>0</v>
      </c>
      <c r="I148" s="106"/>
      <c r="J148" s="107"/>
      <c r="K148" s="108"/>
      <c r="L148" s="110">
        <f t="shared" si="38"/>
        <v>1</v>
      </c>
      <c r="M148" s="106"/>
      <c r="N148" s="111">
        <v>1</v>
      </c>
      <c r="O148" s="108"/>
      <c r="P148" s="109">
        <f t="shared" si="39"/>
        <v>0</v>
      </c>
      <c r="Q148" s="106"/>
      <c r="R148" s="107"/>
      <c r="S148" s="112"/>
    </row>
    <row r="149" spans="1:19" ht="36" customHeight="1" thickTop="1" x14ac:dyDescent="0.4">
      <c r="A149" s="148" t="s">
        <v>509</v>
      </c>
      <c r="B149" s="148"/>
      <c r="C149" s="148"/>
      <c r="D149" s="148"/>
      <c r="E149" s="148"/>
      <c r="F149" s="148"/>
      <c r="G149" s="148"/>
      <c r="H149" s="148"/>
      <c r="I149" s="148"/>
      <c r="J149" s="148"/>
      <c r="K149" s="148"/>
      <c r="L149" s="148"/>
      <c r="M149" s="148"/>
      <c r="N149" s="148"/>
      <c r="O149" s="148"/>
      <c r="P149" s="148"/>
      <c r="Q149" s="148"/>
      <c r="R149" s="148"/>
      <c r="S149" s="148"/>
    </row>
    <row r="150" spans="1:19" ht="36" customHeight="1" x14ac:dyDescent="0.4">
      <c r="A150" s="146" t="s">
        <v>116</v>
      </c>
      <c r="B150" s="146"/>
      <c r="C150" s="146"/>
      <c r="D150" s="146"/>
      <c r="E150" s="146"/>
      <c r="F150" s="146"/>
      <c r="G150" s="146"/>
      <c r="H150" s="146"/>
      <c r="I150" s="146"/>
      <c r="J150" s="146"/>
      <c r="K150" s="146"/>
      <c r="L150" s="146"/>
      <c r="M150" s="146"/>
      <c r="N150" s="146"/>
      <c r="O150" s="146"/>
      <c r="P150" s="146"/>
      <c r="Q150" s="146"/>
      <c r="R150" s="146"/>
      <c r="S150" s="146"/>
    </row>
    <row r="151" spans="1:19" ht="36" customHeight="1" x14ac:dyDescent="0.4">
      <c r="A151" s="146" t="s">
        <v>458</v>
      </c>
      <c r="B151" s="146"/>
      <c r="C151" s="146"/>
      <c r="D151" s="146"/>
      <c r="E151" s="146"/>
      <c r="F151" s="146"/>
      <c r="G151" s="146"/>
      <c r="H151" s="146"/>
      <c r="I151" s="146"/>
      <c r="J151" s="146"/>
      <c r="K151" s="146"/>
      <c r="L151" s="146"/>
      <c r="M151" s="146"/>
      <c r="N151" s="146"/>
      <c r="O151" s="146"/>
      <c r="P151" s="146"/>
      <c r="Q151" s="146"/>
      <c r="R151" s="146"/>
      <c r="S151" s="146"/>
    </row>
    <row r="152" spans="1:19" ht="36" customHeight="1" x14ac:dyDescent="0.4">
      <c r="A152" s="146" t="s">
        <v>272</v>
      </c>
      <c r="B152" s="146"/>
      <c r="C152" s="146"/>
      <c r="D152" s="146"/>
      <c r="E152" s="146"/>
      <c r="F152" s="146"/>
      <c r="G152" s="146"/>
      <c r="H152" s="146"/>
      <c r="I152" s="146"/>
      <c r="J152" s="146"/>
      <c r="K152" s="146"/>
      <c r="L152" s="146"/>
      <c r="M152" s="146"/>
      <c r="N152" s="146"/>
      <c r="O152" s="146"/>
      <c r="P152" s="146"/>
      <c r="Q152" s="146"/>
      <c r="R152" s="146"/>
      <c r="S152" s="146"/>
    </row>
    <row r="153" spans="1:19" ht="81" customHeight="1" x14ac:dyDescent="0.4">
      <c r="A153" s="146" t="s">
        <v>294</v>
      </c>
      <c r="B153" s="146"/>
      <c r="C153" s="146"/>
      <c r="D153" s="146"/>
      <c r="E153" s="146"/>
      <c r="F153" s="146"/>
      <c r="G153" s="146"/>
      <c r="H153" s="146"/>
      <c r="I153" s="146"/>
      <c r="J153" s="146"/>
      <c r="K153" s="146"/>
      <c r="L153" s="146"/>
      <c r="M153" s="146"/>
      <c r="N153" s="146"/>
      <c r="O153" s="146"/>
      <c r="P153" s="146"/>
      <c r="Q153" s="146"/>
      <c r="R153" s="146"/>
      <c r="S153" s="146"/>
    </row>
    <row r="154" spans="1:19" ht="36" customHeight="1" x14ac:dyDescent="0.4">
      <c r="A154" s="146" t="s">
        <v>293</v>
      </c>
      <c r="B154" s="146"/>
      <c r="C154" s="146"/>
      <c r="D154" s="146"/>
      <c r="E154" s="146"/>
      <c r="F154" s="146"/>
      <c r="G154" s="146"/>
      <c r="H154" s="146"/>
      <c r="I154" s="146"/>
      <c r="J154" s="146"/>
      <c r="K154" s="146"/>
      <c r="L154" s="146"/>
      <c r="M154" s="146"/>
      <c r="N154" s="146"/>
      <c r="O154" s="146"/>
      <c r="P154" s="146"/>
      <c r="Q154" s="146"/>
      <c r="R154" s="146"/>
      <c r="S154" s="146"/>
    </row>
  </sheetData>
  <mergeCells count="32">
    <mergeCell ref="A137:B137"/>
    <mergeCell ref="A8:B8"/>
    <mergeCell ref="A27:B27"/>
    <mergeCell ref="A29:B29"/>
    <mergeCell ref="A50:B50"/>
    <mergeCell ref="A87:B87"/>
    <mergeCell ref="A48:B48"/>
    <mergeCell ref="A154:S154"/>
    <mergeCell ref="A139:B139"/>
    <mergeCell ref="A149:S149"/>
    <mergeCell ref="A150:S150"/>
    <mergeCell ref="A151:S151"/>
    <mergeCell ref="A152:S152"/>
    <mergeCell ref="A153:S153"/>
    <mergeCell ref="A144:B144"/>
    <mergeCell ref="A141:B141"/>
    <mergeCell ref="A147:B147"/>
    <mergeCell ref="A2:S2"/>
    <mergeCell ref="A3:S3"/>
    <mergeCell ref="A4:B7"/>
    <mergeCell ref="D4:F4"/>
    <mergeCell ref="H4:J4"/>
    <mergeCell ref="L4:O4"/>
    <mergeCell ref="P4:S4"/>
    <mergeCell ref="A118:B118"/>
    <mergeCell ref="A134:B134"/>
    <mergeCell ref="A18:B18"/>
    <mergeCell ref="A44:B44"/>
    <mergeCell ref="A57:B57"/>
    <mergeCell ref="A68:B68"/>
    <mergeCell ref="A90:B90"/>
    <mergeCell ref="A128:B128"/>
  </mergeCells>
  <phoneticPr fontId="1"/>
  <pageMargins left="0.25" right="0.25" top="0.75" bottom="0.75" header="0.3" footer="0.3"/>
  <pageSetup paperSize="9" scale="6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0E8B9-A03E-4202-87D4-1C696C651A4D}">
  <sheetPr>
    <pageSetUpPr fitToPage="1"/>
  </sheetPr>
  <dimension ref="A1:S15"/>
  <sheetViews>
    <sheetView workbookViewId="0"/>
  </sheetViews>
  <sheetFormatPr defaultRowHeight="18.75" x14ac:dyDescent="0.4"/>
  <cols>
    <col min="1" max="1" width="8.25" customWidth="1"/>
    <col min="2" max="2" width="25.5" customWidth="1"/>
    <col min="3" max="3" width="8.5" bestFit="1" customWidth="1"/>
    <col min="4" max="7" width="6.5" bestFit="1" customWidth="1"/>
    <col min="8" max="8" width="7.5" bestFit="1" customWidth="1"/>
    <col min="9" max="11" width="6.5" bestFit="1" customWidth="1"/>
    <col min="12" max="14" width="7.5" bestFit="1" customWidth="1"/>
    <col min="15" max="19" width="6.5" bestFit="1" customWidth="1"/>
  </cols>
  <sheetData>
    <row r="1" spans="1:19" x14ac:dyDescent="0.4">
      <c r="A1" t="s">
        <v>115</v>
      </c>
      <c r="C1" s="1">
        <f>C8</f>
        <v>1</v>
      </c>
      <c r="D1" s="1">
        <f t="shared" ref="D1:S1" si="0">D8</f>
        <v>0</v>
      </c>
      <c r="E1" s="1">
        <f t="shared" si="0"/>
        <v>0</v>
      </c>
      <c r="F1" s="1">
        <f t="shared" si="0"/>
        <v>0</v>
      </c>
      <c r="G1" s="1">
        <f t="shared" si="0"/>
        <v>0</v>
      </c>
      <c r="H1" s="1">
        <f t="shared" si="0"/>
        <v>0</v>
      </c>
      <c r="I1" s="1">
        <f t="shared" si="0"/>
        <v>0</v>
      </c>
      <c r="J1" s="1">
        <f t="shared" si="0"/>
        <v>0</v>
      </c>
      <c r="K1" s="1">
        <f t="shared" si="0"/>
        <v>0</v>
      </c>
      <c r="L1" s="1">
        <f t="shared" si="0"/>
        <v>1</v>
      </c>
      <c r="M1" s="1">
        <f t="shared" si="0"/>
        <v>0</v>
      </c>
      <c r="N1" s="1">
        <f t="shared" si="0"/>
        <v>1</v>
      </c>
      <c r="O1" s="1">
        <f t="shared" si="0"/>
        <v>0</v>
      </c>
      <c r="P1" s="1">
        <f t="shared" si="0"/>
        <v>0</v>
      </c>
      <c r="Q1" s="1">
        <f t="shared" si="0"/>
        <v>0</v>
      </c>
      <c r="R1" s="1">
        <f t="shared" si="0"/>
        <v>0</v>
      </c>
      <c r="S1" s="1">
        <f t="shared" si="0"/>
        <v>0</v>
      </c>
    </row>
    <row r="2" spans="1:19" ht="56.25" customHeight="1" x14ac:dyDescent="0.4">
      <c r="A2" s="129" t="s">
        <v>524</v>
      </c>
      <c r="B2" s="129"/>
      <c r="C2" s="129"/>
      <c r="D2" s="129"/>
      <c r="E2" s="129"/>
      <c r="F2" s="129"/>
      <c r="G2" s="129"/>
      <c r="H2" s="129"/>
      <c r="I2" s="129"/>
      <c r="J2" s="129"/>
      <c r="K2" s="129"/>
      <c r="L2" s="129"/>
      <c r="M2" s="129"/>
      <c r="N2" s="129"/>
      <c r="O2" s="129"/>
      <c r="P2" s="129"/>
      <c r="Q2" s="129"/>
      <c r="R2" s="129"/>
      <c r="S2" s="129"/>
    </row>
    <row r="3" spans="1:19" ht="38.25" customHeight="1" thickBot="1" x14ac:dyDescent="0.45">
      <c r="A3" s="130" t="s">
        <v>203</v>
      </c>
      <c r="B3" s="130"/>
      <c r="C3" s="130"/>
      <c r="D3" s="130"/>
      <c r="E3" s="130"/>
      <c r="F3" s="130"/>
      <c r="G3" s="130"/>
      <c r="H3" s="130"/>
      <c r="I3" s="130"/>
      <c r="J3" s="130"/>
      <c r="K3" s="130"/>
      <c r="L3" s="130"/>
      <c r="M3" s="130"/>
      <c r="N3" s="130"/>
      <c r="O3" s="130"/>
      <c r="P3" s="130"/>
      <c r="Q3" s="130"/>
      <c r="R3" s="130"/>
      <c r="S3" s="130"/>
    </row>
    <row r="4" spans="1:19" ht="19.5" thickTop="1" x14ac:dyDescent="0.4">
      <c r="A4" s="133" t="s">
        <v>6</v>
      </c>
      <c r="B4" s="134"/>
      <c r="C4" s="43" t="s">
        <v>0</v>
      </c>
      <c r="D4" s="142" t="s">
        <v>1</v>
      </c>
      <c r="E4" s="143"/>
      <c r="F4" s="143"/>
      <c r="G4" s="97"/>
      <c r="H4" s="144" t="s">
        <v>2</v>
      </c>
      <c r="I4" s="144"/>
      <c r="J4" s="144"/>
      <c r="K4" s="128"/>
      <c r="L4" s="139" t="s">
        <v>3</v>
      </c>
      <c r="M4" s="140"/>
      <c r="N4" s="140"/>
      <c r="O4" s="141"/>
      <c r="P4" s="143" t="s">
        <v>142</v>
      </c>
      <c r="Q4" s="143"/>
      <c r="R4" s="143"/>
      <c r="S4" s="147"/>
    </row>
    <row r="5" spans="1:19" x14ac:dyDescent="0.4">
      <c r="A5" s="135"/>
      <c r="B5" s="136"/>
      <c r="C5" s="44"/>
      <c r="D5" s="33"/>
      <c r="E5" s="5" t="s">
        <v>4</v>
      </c>
      <c r="F5" s="8" t="s">
        <v>5</v>
      </c>
      <c r="G5" s="66" t="s">
        <v>143</v>
      </c>
      <c r="H5" s="55"/>
      <c r="I5" s="5" t="s">
        <v>4</v>
      </c>
      <c r="J5" s="8" t="s">
        <v>5</v>
      </c>
      <c r="K5" s="66" t="s">
        <v>143</v>
      </c>
      <c r="L5" s="55"/>
      <c r="M5" s="5" t="s">
        <v>4</v>
      </c>
      <c r="N5" s="58" t="s">
        <v>5</v>
      </c>
      <c r="O5" s="66" t="s">
        <v>143</v>
      </c>
      <c r="P5" s="55"/>
      <c r="Q5" s="5" t="s">
        <v>4</v>
      </c>
      <c r="R5" s="8" t="s">
        <v>5</v>
      </c>
      <c r="S5" s="88" t="s">
        <v>143</v>
      </c>
    </row>
    <row r="6" spans="1:19" ht="19.5" thickBot="1" x14ac:dyDescent="0.45">
      <c r="A6" s="135"/>
      <c r="B6" s="136"/>
      <c r="C6" s="45">
        <f>D6+H6+L6+P6</f>
        <v>1</v>
      </c>
      <c r="D6" s="34">
        <f>E6+F6+G6</f>
        <v>0</v>
      </c>
      <c r="E6" s="20"/>
      <c r="F6" s="21"/>
      <c r="G6" s="71"/>
      <c r="H6" s="19">
        <f>I6+J6+K6</f>
        <v>0</v>
      </c>
      <c r="I6" s="20"/>
      <c r="J6" s="21"/>
      <c r="K6" s="71"/>
      <c r="L6" s="22">
        <f>M6+N6+O6</f>
        <v>1</v>
      </c>
      <c r="M6" s="20"/>
      <c r="N6" s="63">
        <v>1</v>
      </c>
      <c r="O6" s="71">
        <v>0</v>
      </c>
      <c r="P6" s="19">
        <f>Q6+R6+S6</f>
        <v>0</v>
      </c>
      <c r="Q6" s="20">
        <v>0</v>
      </c>
      <c r="R6" s="21">
        <v>0</v>
      </c>
      <c r="S6" s="89">
        <v>0</v>
      </c>
    </row>
    <row r="7" spans="1:19" ht="20.25" thickTop="1" thickBot="1" x14ac:dyDescent="0.45">
      <c r="A7" s="137"/>
      <c r="B7" s="138"/>
      <c r="C7" s="74">
        <f>C6/C6</f>
        <v>1</v>
      </c>
      <c r="D7" s="75">
        <f>D6/$C$6</f>
        <v>0</v>
      </c>
      <c r="E7" s="76">
        <f t="shared" ref="E7:S7" si="1">E6/$C$6</f>
        <v>0</v>
      </c>
      <c r="F7" s="78">
        <f t="shared" si="1"/>
        <v>0</v>
      </c>
      <c r="G7" s="79">
        <f t="shared" si="1"/>
        <v>0</v>
      </c>
      <c r="H7" s="77">
        <f t="shared" si="1"/>
        <v>0</v>
      </c>
      <c r="I7" s="76">
        <f t="shared" si="1"/>
        <v>0</v>
      </c>
      <c r="J7" s="78">
        <f t="shared" si="1"/>
        <v>0</v>
      </c>
      <c r="K7" s="79">
        <f t="shared" si="1"/>
        <v>0</v>
      </c>
      <c r="L7" s="80">
        <f t="shared" si="1"/>
        <v>1</v>
      </c>
      <c r="M7" s="76">
        <f t="shared" si="1"/>
        <v>0</v>
      </c>
      <c r="N7" s="81">
        <f t="shared" si="1"/>
        <v>1</v>
      </c>
      <c r="O7" s="79">
        <f t="shared" si="1"/>
        <v>0</v>
      </c>
      <c r="P7" s="77">
        <f t="shared" si="1"/>
        <v>0</v>
      </c>
      <c r="Q7" s="76">
        <f t="shared" si="1"/>
        <v>0</v>
      </c>
      <c r="R7" s="78">
        <f t="shared" si="1"/>
        <v>0</v>
      </c>
      <c r="S7" s="90">
        <f t="shared" si="1"/>
        <v>0</v>
      </c>
    </row>
    <row r="8" spans="1:19" ht="20.25" thickTop="1" thickBot="1" x14ac:dyDescent="0.45">
      <c r="A8" s="131" t="s">
        <v>143</v>
      </c>
      <c r="B8" s="132"/>
      <c r="C8" s="46">
        <f t="shared" ref="C8:C9" si="2">D8+H8+L8+P8</f>
        <v>1</v>
      </c>
      <c r="D8" s="35">
        <f t="shared" ref="D8:D9" si="3">E8+F8+G8</f>
        <v>0</v>
      </c>
      <c r="E8" s="7">
        <f>SUM(E9:E9)</f>
        <v>0</v>
      </c>
      <c r="F8" s="10">
        <f t="shared" ref="F8:G8" si="4">SUM(F9:F9)</f>
        <v>0</v>
      </c>
      <c r="G8" s="68">
        <f t="shared" si="4"/>
        <v>0</v>
      </c>
      <c r="H8" s="13">
        <f t="shared" ref="H8:H9" si="5">I8+J8+K8</f>
        <v>0</v>
      </c>
      <c r="I8" s="7">
        <f t="shared" ref="I8:K8" si="6">SUM(I9:I9)</f>
        <v>0</v>
      </c>
      <c r="J8" s="10">
        <f t="shared" si="6"/>
        <v>0</v>
      </c>
      <c r="K8" s="68">
        <f t="shared" si="6"/>
        <v>0</v>
      </c>
      <c r="L8" s="16">
        <f t="shared" ref="L8:L9" si="7">M8+N8+O8</f>
        <v>1</v>
      </c>
      <c r="M8" s="7">
        <f t="shared" ref="M8:O8" si="8">SUM(M9:M9)</f>
        <v>0</v>
      </c>
      <c r="N8" s="60">
        <f t="shared" si="8"/>
        <v>1</v>
      </c>
      <c r="O8" s="68">
        <f t="shared" si="8"/>
        <v>0</v>
      </c>
      <c r="P8" s="13">
        <f t="shared" ref="P8:P9" si="9">Q8+R8+S8</f>
        <v>0</v>
      </c>
      <c r="Q8" s="7">
        <f t="shared" ref="Q8:S8" si="10">SUM(Q9:Q9)</f>
        <v>0</v>
      </c>
      <c r="R8" s="10">
        <f t="shared" si="10"/>
        <v>0</v>
      </c>
      <c r="S8" s="91">
        <f t="shared" si="10"/>
        <v>0</v>
      </c>
    </row>
    <row r="9" spans="1:19" ht="20.25" thickTop="1" thickBot="1" x14ac:dyDescent="0.45">
      <c r="A9" s="30"/>
      <c r="B9" s="103" t="s">
        <v>143</v>
      </c>
      <c r="C9" s="104">
        <f t="shared" si="2"/>
        <v>1</v>
      </c>
      <c r="D9" s="105">
        <f t="shared" si="3"/>
        <v>0</v>
      </c>
      <c r="E9" s="106"/>
      <c r="F9" s="107"/>
      <c r="G9" s="108"/>
      <c r="H9" s="109">
        <f t="shared" si="5"/>
        <v>0</v>
      </c>
      <c r="I9" s="106"/>
      <c r="J9" s="107"/>
      <c r="K9" s="108"/>
      <c r="L9" s="110">
        <f t="shared" si="7"/>
        <v>1</v>
      </c>
      <c r="M9" s="106"/>
      <c r="N9" s="111">
        <v>1</v>
      </c>
      <c r="O9" s="108"/>
      <c r="P9" s="109">
        <f t="shared" si="9"/>
        <v>0</v>
      </c>
      <c r="Q9" s="106"/>
      <c r="R9" s="107"/>
      <c r="S9" s="112"/>
    </row>
    <row r="10" spans="1:19" ht="36" customHeight="1" thickTop="1" x14ac:dyDescent="0.4">
      <c r="A10" s="148" t="s">
        <v>509</v>
      </c>
      <c r="B10" s="148"/>
      <c r="C10" s="148"/>
      <c r="D10" s="148"/>
      <c r="E10" s="148"/>
      <c r="F10" s="148"/>
      <c r="G10" s="148"/>
      <c r="H10" s="148"/>
      <c r="I10" s="148"/>
      <c r="J10" s="148"/>
      <c r="K10" s="148"/>
      <c r="L10" s="148"/>
      <c r="M10" s="148"/>
      <c r="N10" s="148"/>
      <c r="O10" s="148"/>
      <c r="P10" s="148"/>
      <c r="Q10" s="148"/>
      <c r="R10" s="148"/>
      <c r="S10" s="148"/>
    </row>
    <row r="11" spans="1:19" ht="36" customHeight="1" x14ac:dyDescent="0.4">
      <c r="A11" s="146" t="s">
        <v>116</v>
      </c>
      <c r="B11" s="146"/>
      <c r="C11" s="146"/>
      <c r="D11" s="146"/>
      <c r="E11" s="146"/>
      <c r="F11" s="146"/>
      <c r="G11" s="146"/>
      <c r="H11" s="146"/>
      <c r="I11" s="146"/>
      <c r="J11" s="146"/>
      <c r="K11" s="146"/>
      <c r="L11" s="146"/>
      <c r="M11" s="146"/>
      <c r="N11" s="146"/>
      <c r="O11" s="146"/>
      <c r="P11" s="146"/>
      <c r="Q11" s="146"/>
      <c r="R11" s="146"/>
      <c r="S11" s="146"/>
    </row>
    <row r="12" spans="1:19" ht="36" customHeight="1" x14ac:dyDescent="0.4">
      <c r="A12" s="146" t="s">
        <v>458</v>
      </c>
      <c r="B12" s="146"/>
      <c r="C12" s="146"/>
      <c r="D12" s="146"/>
      <c r="E12" s="146"/>
      <c r="F12" s="146"/>
      <c r="G12" s="146"/>
      <c r="H12" s="146"/>
      <c r="I12" s="146"/>
      <c r="J12" s="146"/>
      <c r="K12" s="146"/>
      <c r="L12" s="146"/>
      <c r="M12" s="146"/>
      <c r="N12" s="146"/>
      <c r="O12" s="146"/>
      <c r="P12" s="146"/>
      <c r="Q12" s="146"/>
      <c r="R12" s="146"/>
      <c r="S12" s="146"/>
    </row>
    <row r="13" spans="1:19" ht="36" customHeight="1" x14ac:dyDescent="0.4">
      <c r="A13" s="146" t="s">
        <v>272</v>
      </c>
      <c r="B13" s="146"/>
      <c r="C13" s="146"/>
      <c r="D13" s="146"/>
      <c r="E13" s="146"/>
      <c r="F13" s="146"/>
      <c r="G13" s="146"/>
      <c r="H13" s="146"/>
      <c r="I13" s="146"/>
      <c r="J13" s="146"/>
      <c r="K13" s="146"/>
      <c r="L13" s="146"/>
      <c r="M13" s="146"/>
      <c r="N13" s="146"/>
      <c r="O13" s="146"/>
      <c r="P13" s="146"/>
      <c r="Q13" s="146"/>
      <c r="R13" s="146"/>
      <c r="S13" s="146"/>
    </row>
    <row r="14" spans="1:19" ht="81" customHeight="1" x14ac:dyDescent="0.4">
      <c r="A14" s="146" t="s">
        <v>294</v>
      </c>
      <c r="B14" s="146"/>
      <c r="C14" s="146"/>
      <c r="D14" s="146"/>
      <c r="E14" s="146"/>
      <c r="F14" s="146"/>
      <c r="G14" s="146"/>
      <c r="H14" s="146"/>
      <c r="I14" s="146"/>
      <c r="J14" s="146"/>
      <c r="K14" s="146"/>
      <c r="L14" s="146"/>
      <c r="M14" s="146"/>
      <c r="N14" s="146"/>
      <c r="O14" s="146"/>
      <c r="P14" s="146"/>
      <c r="Q14" s="146"/>
      <c r="R14" s="146"/>
      <c r="S14" s="146"/>
    </row>
    <row r="15" spans="1:19" ht="36" customHeight="1" x14ac:dyDescent="0.4">
      <c r="A15" s="146" t="s">
        <v>293</v>
      </c>
      <c r="B15" s="146"/>
      <c r="C15" s="146"/>
      <c r="D15" s="146"/>
      <c r="E15" s="146"/>
      <c r="F15" s="146"/>
      <c r="G15" s="146"/>
      <c r="H15" s="146"/>
      <c r="I15" s="146"/>
      <c r="J15" s="146"/>
      <c r="K15" s="146"/>
      <c r="L15" s="146"/>
      <c r="M15" s="146"/>
      <c r="N15" s="146"/>
      <c r="O15" s="146"/>
      <c r="P15" s="146"/>
      <c r="Q15" s="146"/>
      <c r="R15" s="146"/>
      <c r="S15" s="146"/>
    </row>
  </sheetData>
  <mergeCells count="14">
    <mergeCell ref="A15:S15"/>
    <mergeCell ref="A10:S10"/>
    <mergeCell ref="A11:S11"/>
    <mergeCell ref="A12:S12"/>
    <mergeCell ref="A13:S13"/>
    <mergeCell ref="A14:S14"/>
    <mergeCell ref="A8:B8"/>
    <mergeCell ref="A2:S2"/>
    <mergeCell ref="A3:S3"/>
    <mergeCell ref="A4:B7"/>
    <mergeCell ref="D4:F4"/>
    <mergeCell ref="H4:J4"/>
    <mergeCell ref="L4:O4"/>
    <mergeCell ref="P4:S4"/>
  </mergeCells>
  <phoneticPr fontId="1"/>
  <pageMargins left="0.25" right="0.25" top="0.75" bottom="0.75" header="0.3" footer="0.3"/>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表1</vt:lpstr>
      <vt:lpstr>表2一回目</vt:lpstr>
      <vt:lpstr>表3二回目</vt:lpstr>
      <vt:lpstr>表4三回目</vt:lpstr>
      <vt:lpstr>表5四回目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chichi2</dc:creator>
  <cp:lastModifiedBy>shokkakyo</cp:lastModifiedBy>
  <cp:lastPrinted>2022-05-24T02:19:26Z</cp:lastPrinted>
  <dcterms:created xsi:type="dcterms:W3CDTF">2021-07-06T12:14:55Z</dcterms:created>
  <dcterms:modified xsi:type="dcterms:W3CDTF">2022-08-09T04:58:05Z</dcterms:modified>
</cp:coreProperties>
</file>